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7 Web\Excel\Shreveport\"/>
    </mc:Choice>
  </mc:AlternateContent>
  <bookViews>
    <workbookView xWindow="0" yWindow="0" windowWidth="28800" windowHeight="11535"/>
  </bookViews>
  <sheets>
    <sheet name="C-2B" sheetId="2" r:id="rId1"/>
  </sheets>
  <definedNames>
    <definedName name="_Order1" hidden="1">255</definedName>
    <definedName name="_Regression_Int" localSheetId="0" hidden="1">1</definedName>
    <definedName name="Print_Area_MI" localSheetId="0">'C-2B'!$A$12:$M$139</definedName>
    <definedName name="_xlnm.Print_Titles" localSheetId="0">'C-2B'!$1:$10</definedName>
    <definedName name="Print_Titles_MI" localSheetId="0">'C-2B'!$2:$10</definedName>
  </definedNames>
  <calcPr calcId="152511"/>
</workbook>
</file>

<file path=xl/calcChain.xml><?xml version="1.0" encoding="utf-8"?>
<calcChain xmlns="http://schemas.openxmlformats.org/spreadsheetml/2006/main">
  <c r="B134" i="2" l="1"/>
  <c r="N132" i="2"/>
  <c r="L132" i="2"/>
  <c r="J132" i="2"/>
  <c r="H132" i="2"/>
  <c r="F132" i="2"/>
  <c r="D132" i="2"/>
  <c r="N127" i="2"/>
  <c r="L127" i="2"/>
  <c r="J127" i="2"/>
  <c r="H127" i="2"/>
  <c r="F127" i="2"/>
  <c r="D127" i="2"/>
  <c r="N118" i="2"/>
  <c r="L118" i="2"/>
  <c r="J118" i="2"/>
  <c r="H118" i="2"/>
  <c r="F118" i="2"/>
  <c r="D118" i="2"/>
  <c r="N140" i="2"/>
  <c r="L140" i="2"/>
  <c r="J140" i="2"/>
  <c r="H140" i="2"/>
  <c r="F140" i="2"/>
  <c r="D140" i="2"/>
  <c r="B139" i="2"/>
  <c r="B140" i="2" s="1"/>
  <c r="N107" i="2"/>
  <c r="L107" i="2"/>
  <c r="J107" i="2"/>
  <c r="H107" i="2"/>
  <c r="F107" i="2"/>
  <c r="D107" i="2"/>
  <c r="N98" i="2"/>
  <c r="L98" i="2"/>
  <c r="J98" i="2"/>
  <c r="H98" i="2"/>
  <c r="F98" i="2"/>
  <c r="D98" i="2"/>
  <c r="B97" i="2"/>
  <c r="B101" i="2"/>
  <c r="B102" i="2"/>
  <c r="B103" i="2"/>
  <c r="B104" i="2"/>
  <c r="B105" i="2"/>
  <c r="B106" i="2"/>
  <c r="B93" i="2"/>
  <c r="B92" i="2"/>
  <c r="N94" i="2"/>
  <c r="L94" i="2"/>
  <c r="J94" i="2"/>
  <c r="H94" i="2"/>
  <c r="F94" i="2"/>
  <c r="D94" i="2"/>
  <c r="N82" i="2"/>
  <c r="L82" i="2"/>
  <c r="J82" i="2"/>
  <c r="H82" i="2"/>
  <c r="F82" i="2"/>
  <c r="D82" i="2"/>
  <c r="B78" i="2"/>
  <c r="B79" i="2"/>
  <c r="B80" i="2"/>
  <c r="B81" i="2"/>
  <c r="B77" i="2"/>
  <c r="N72" i="2"/>
  <c r="L72" i="2"/>
  <c r="J72" i="2"/>
  <c r="H72" i="2"/>
  <c r="F72" i="2"/>
  <c r="D72" i="2"/>
  <c r="N63" i="2"/>
  <c r="L63" i="2"/>
  <c r="J63" i="2"/>
  <c r="J74" i="2" s="1"/>
  <c r="H63" i="2"/>
  <c r="F63" i="2"/>
  <c r="D63" i="2"/>
  <c r="B50" i="2"/>
  <c r="N46" i="2"/>
  <c r="L46" i="2"/>
  <c r="J46" i="2"/>
  <c r="H46" i="2"/>
  <c r="F46" i="2"/>
  <c r="D46" i="2"/>
  <c r="B45" i="2"/>
  <c r="B40" i="2"/>
  <c r="B42" i="2"/>
  <c r="B48" i="2"/>
  <c r="N38" i="2"/>
  <c r="L38" i="2"/>
  <c r="J38" i="2"/>
  <c r="H38" i="2"/>
  <c r="F38" i="2"/>
  <c r="D38" i="2"/>
  <c r="N26" i="2"/>
  <c r="L26" i="2"/>
  <c r="J26" i="2"/>
  <c r="H26" i="2"/>
  <c r="F26" i="2"/>
  <c r="D26" i="2"/>
  <c r="F74" i="2" l="1"/>
  <c r="N74" i="2"/>
  <c r="L52" i="2"/>
  <c r="D74" i="2"/>
  <c r="L74" i="2"/>
  <c r="J52" i="2"/>
  <c r="H74" i="2"/>
  <c r="B107" i="2"/>
  <c r="B94" i="2"/>
  <c r="F52" i="2"/>
  <c r="N52" i="2"/>
  <c r="H52" i="2"/>
  <c r="D52" i="2"/>
  <c r="B98" i="2"/>
  <c r="B82" i="2"/>
  <c r="B46" i="2"/>
  <c r="B130" i="2"/>
  <c r="B123" i="2"/>
  <c r="B126" i="2"/>
  <c r="B113" i="2"/>
  <c r="B117" i="2"/>
  <c r="B116" i="2"/>
  <c r="B131" i="2" l="1"/>
  <c r="B132" i="2" s="1"/>
  <c r="N89" i="2" l="1"/>
  <c r="N109" i="2" s="1"/>
  <c r="N136" i="2" s="1"/>
  <c r="N142" i="2" s="1"/>
  <c r="L89" i="2"/>
  <c r="L109" i="2" s="1"/>
  <c r="L136" i="2" s="1"/>
  <c r="L142" i="2" s="1"/>
  <c r="J89" i="2"/>
  <c r="J109" i="2" s="1"/>
  <c r="J136" i="2" s="1"/>
  <c r="J142" i="2" s="1"/>
  <c r="H89" i="2"/>
  <c r="H109" i="2" s="1"/>
  <c r="H136" i="2" s="1"/>
  <c r="H142" i="2" s="1"/>
  <c r="F89" i="2"/>
  <c r="F109" i="2" s="1"/>
  <c r="F136" i="2" s="1"/>
  <c r="F142" i="2" s="1"/>
  <c r="D89" i="2"/>
  <c r="D109" i="2" s="1"/>
  <c r="D136" i="2" s="1"/>
  <c r="D142" i="2" s="1"/>
  <c r="B87" i="2"/>
  <c r="B67" i="2" l="1"/>
  <c r="B68" i="2"/>
  <c r="B69" i="2"/>
  <c r="B70" i="2"/>
  <c r="B66" i="2"/>
  <c r="B58" i="2"/>
  <c r="B59" i="2"/>
  <c r="B60" i="2"/>
  <c r="B61" i="2"/>
  <c r="B57" i="2"/>
  <c r="B37" i="2"/>
  <c r="B35" i="2"/>
  <c r="B33" i="2"/>
  <c r="B30" i="2"/>
  <c r="B24" i="2"/>
  <c r="B18" i="2"/>
  <c r="B21" i="2"/>
  <c r="B23" i="2"/>
  <c r="B62" i="2" l="1"/>
  <c r="B63" i="2" s="1"/>
  <c r="B22" i="2"/>
  <c r="B16" i="2"/>
  <c r="B25" i="2"/>
  <c r="B20" i="2"/>
  <c r="B19" i="2"/>
  <c r="B17" i="2"/>
  <c r="B26" i="2" l="1"/>
  <c r="B124" i="2"/>
  <c r="B122" i="2"/>
  <c r="B125" i="2"/>
  <c r="B112" i="2"/>
  <c r="B115" i="2"/>
  <c r="B114" i="2"/>
  <c r="B88" i="2"/>
  <c r="B86" i="2"/>
  <c r="B71" i="2"/>
  <c r="B72" i="2" s="1"/>
  <c r="B74" i="2" s="1"/>
  <c r="B29" i="2"/>
  <c r="B34" i="2"/>
  <c r="B31" i="2"/>
  <c r="B36" i="2"/>
  <c r="B32" i="2"/>
  <c r="B127" i="2" l="1"/>
  <c r="B118" i="2"/>
  <c r="B38" i="2"/>
  <c r="B52" i="2" s="1"/>
  <c r="B89" i="2"/>
  <c r="B109" i="2" s="1"/>
  <c r="B136" i="2" l="1"/>
  <c r="B142" i="2" s="1"/>
</calcChain>
</file>

<file path=xl/sharedStrings.xml><?xml version="1.0" encoding="utf-8"?>
<sst xmlns="http://schemas.openxmlformats.org/spreadsheetml/2006/main" count="120" uniqueCount="103">
  <si>
    <t>Total</t>
  </si>
  <si>
    <t>Recovered</t>
  </si>
  <si>
    <t>ANALYSIS C-2B</t>
  </si>
  <si>
    <t>Current Restricted Fund Expenditures</t>
  </si>
  <si>
    <t>For the year ended June 30, 2017</t>
  </si>
  <si>
    <t>Educational and general:</t>
  </si>
  <si>
    <t>Travel</t>
  </si>
  <si>
    <t>Equipment</t>
  </si>
  <si>
    <t>Indirect Cost</t>
  </si>
  <si>
    <t xml:space="preserve">Supplies &amp; </t>
  </si>
  <si>
    <t>Expenses</t>
  </si>
  <si>
    <t>Related</t>
  </si>
  <si>
    <t>Benefits</t>
  </si>
  <si>
    <t xml:space="preserve"> Wages</t>
  </si>
  <si>
    <t>Salaries &amp;</t>
  </si>
  <si>
    <t xml:space="preserve">   Economics and finance</t>
  </si>
  <si>
    <t xml:space="preserve">   Management and marketing</t>
  </si>
  <si>
    <t xml:space="preserve">   Consortium of insurance</t>
  </si>
  <si>
    <t xml:space="preserve">   Education</t>
  </si>
  <si>
    <t xml:space="preserve">   Psychology</t>
  </si>
  <si>
    <t xml:space="preserve"> General Instruction -</t>
  </si>
  <si>
    <t xml:space="preserve">   Nursing Program</t>
  </si>
  <si>
    <t xml:space="preserve">   Biological science</t>
  </si>
  <si>
    <t xml:space="preserve">   Computer science</t>
  </si>
  <si>
    <t xml:space="preserve">   Mathematics</t>
  </si>
  <si>
    <t xml:space="preserve"> Research - -</t>
  </si>
  <si>
    <t xml:space="preserve">   Kinesiology and health science</t>
  </si>
  <si>
    <t xml:space="preserve"> Public service - -</t>
  </si>
  <si>
    <t xml:space="preserve">   Public radio station</t>
  </si>
  <si>
    <t xml:space="preserve">      Total public service</t>
  </si>
  <si>
    <t xml:space="preserve"> Academic support - -</t>
  </si>
  <si>
    <t xml:space="preserve"> Library -</t>
  </si>
  <si>
    <t xml:space="preserve">   Administration</t>
  </si>
  <si>
    <t xml:space="preserve">      Total library</t>
  </si>
  <si>
    <t xml:space="preserve"> Academic services -</t>
  </si>
  <si>
    <t xml:space="preserve">   Teaching, learning, &amp; technology center</t>
  </si>
  <si>
    <t xml:space="preserve">   Pioneer heritage center</t>
  </si>
  <si>
    <t xml:space="preserve">      Total academic services</t>
  </si>
  <si>
    <t xml:space="preserve"> Student services - -</t>
  </si>
  <si>
    <t xml:space="preserve">   Student activities</t>
  </si>
  <si>
    <t xml:space="preserve">   Career center</t>
  </si>
  <si>
    <t xml:space="preserve">      Total student service</t>
  </si>
  <si>
    <t xml:space="preserve"> Institutional support - -</t>
  </si>
  <si>
    <t xml:space="preserve">   General administration -</t>
  </si>
  <si>
    <t xml:space="preserve">   Academic affairs</t>
  </si>
  <si>
    <t xml:space="preserve">   Campus police</t>
  </si>
  <si>
    <t xml:space="preserve">   Development</t>
  </si>
  <si>
    <t xml:space="preserve"> Auxiliary Enterprises:</t>
  </si>
  <si>
    <t xml:space="preserve">   Expenditures</t>
  </si>
  <si>
    <t xml:space="preserve">     Total auxiliary enterprises</t>
  </si>
  <si>
    <t xml:space="preserve">          Total expenditures and transfers</t>
  </si>
  <si>
    <t xml:space="preserve">          Total educational and general expenditures</t>
  </si>
  <si>
    <t xml:space="preserve">   Instructional Support</t>
  </si>
  <si>
    <t xml:space="preserve">     Total general instruction</t>
  </si>
  <si>
    <t xml:space="preserve">        Total instruction</t>
  </si>
  <si>
    <t xml:space="preserve">        Total research</t>
  </si>
  <si>
    <t xml:space="preserve">        Total academic support </t>
  </si>
  <si>
    <t xml:space="preserve">        Total institutional support</t>
  </si>
  <si>
    <t xml:space="preserve">   Arts and sciences -</t>
  </si>
  <si>
    <t xml:space="preserve">   American studies</t>
  </si>
  <si>
    <t xml:space="preserve">   Arts and media</t>
  </si>
  <si>
    <t xml:space="preserve">   Chemistry</t>
  </si>
  <si>
    <t xml:space="preserve">   Computer sciences</t>
  </si>
  <si>
    <t xml:space="preserve">   English and foreign languages</t>
  </si>
  <si>
    <t xml:space="preserve">   History and social sciences</t>
  </si>
  <si>
    <t xml:space="preserve">   Liberal arts</t>
  </si>
  <si>
    <t xml:space="preserve">   Non-profit administration</t>
  </si>
  <si>
    <t xml:space="preserve">      Total arts and sciences</t>
  </si>
  <si>
    <t xml:space="preserve"> Instruction - -</t>
  </si>
  <si>
    <t xml:space="preserve">   Business, education, and human development -</t>
  </si>
  <si>
    <t xml:space="preserve">   Accounting and business law</t>
  </si>
  <si>
    <t xml:space="preserve">   Dean</t>
  </si>
  <si>
    <t xml:space="preserve">   Health administration</t>
  </si>
  <si>
    <t xml:space="preserve">      Total business, education and human development</t>
  </si>
  <si>
    <t xml:space="preserve">   Continuing education</t>
  </si>
  <si>
    <t xml:space="preserve">  Continuing education</t>
  </si>
  <si>
    <t xml:space="preserve">  Debate</t>
  </si>
  <si>
    <t xml:space="preserve"> Arts and sciences -</t>
  </si>
  <si>
    <t xml:space="preserve">   Chemistry and physics</t>
  </si>
  <si>
    <t xml:space="preserve">   Red river watershed</t>
  </si>
  <si>
    <t xml:space="preserve"> Business, education and human development-</t>
  </si>
  <si>
    <t xml:space="preserve">   Kinesiology</t>
  </si>
  <si>
    <t xml:space="preserve">   Multicultural affairs</t>
  </si>
  <si>
    <t xml:space="preserve">    Biological science museum</t>
  </si>
  <si>
    <t xml:space="preserve">    Liberal arts</t>
  </si>
  <si>
    <t xml:space="preserve">    Science</t>
  </si>
  <si>
    <t xml:space="preserve"> Business, education and human development -</t>
  </si>
  <si>
    <t xml:space="preserve">   Business</t>
  </si>
  <si>
    <t xml:space="preserve">   Graduate school</t>
  </si>
  <si>
    <t xml:space="preserve">   Business affairs</t>
  </si>
  <si>
    <t xml:space="preserve">   Information technology</t>
  </si>
  <si>
    <t xml:space="preserve">   Student affairs</t>
  </si>
  <si>
    <t xml:space="preserve">   Student development</t>
  </si>
  <si>
    <t xml:space="preserve">   Rec sports</t>
  </si>
  <si>
    <t xml:space="preserve">   Debate</t>
  </si>
  <si>
    <t xml:space="preserve">   Financial aid</t>
  </si>
  <si>
    <t xml:space="preserve">   Campus mail</t>
  </si>
  <si>
    <t xml:space="preserve"> Operations and maintenance- -</t>
  </si>
  <si>
    <t xml:space="preserve">    Facility services</t>
  </si>
  <si>
    <t xml:space="preserve">      Total operations and maintenance</t>
  </si>
  <si>
    <t xml:space="preserve">    Accounting services</t>
  </si>
  <si>
    <t xml:space="preserve"> Scholarship and fellowship</t>
  </si>
  <si>
    <t xml:space="preserve">      Total business, education, and human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</si>
</sst>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_(* #,##0_);_(* \(#,##0\);_(* &quot;-&quot;??_);_(@_)"/>
  </numFmts>
  <fonts count="7" x14ac:knownFonts="1">
    <font>
      <sz val="12"/>
      <name val="Helv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2"/>
      <color indexed="20"/>
      <name val="Goudy Old Style"/>
      <family val="1"/>
    </font>
    <font>
      <sz val="10"/>
      <name val="Goudy Old Styl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37" fontId="0" fillId="0" borderId="0" xfId="0"/>
    <xf numFmtId="37" fontId="2" fillId="0" borderId="0" xfId="0" applyFont="1" applyAlignment="1">
      <alignment vertical="center"/>
    </xf>
    <xf numFmtId="37" fontId="2" fillId="0" borderId="0" xfId="0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37" fontId="2" fillId="0" borderId="0" xfId="0" applyFont="1" applyFill="1" applyBorder="1" applyAlignment="1">
      <alignment vertical="center"/>
    </xf>
    <xf numFmtId="37" fontId="3" fillId="0" borderId="0" xfId="0" applyFont="1" applyFill="1" applyBorder="1" applyAlignment="1" applyProtection="1">
      <alignment horizontal="center" vertical="center"/>
    </xf>
    <xf numFmtId="37" fontId="3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37" fontId="6" fillId="0" borderId="0" xfId="0" applyFont="1" applyFill="1" applyAlignment="1">
      <alignment vertical="center"/>
    </xf>
    <xf numFmtId="37" fontId="6" fillId="0" borderId="0" xfId="0" applyFont="1" applyFill="1" applyBorder="1" applyAlignment="1">
      <alignment vertical="center"/>
    </xf>
    <xf numFmtId="165" fontId="6" fillId="0" borderId="0" xfId="1" applyNumberFormat="1" applyFont="1" applyFill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37" fontId="6" fillId="0" borderId="0" xfId="0" applyFont="1" applyFill="1" applyAlignment="1" applyProtection="1">
      <alignment horizontal="left" vertical="center"/>
    </xf>
    <xf numFmtId="37" fontId="1" fillId="0" borderId="0" xfId="0" applyFont="1" applyAlignment="1">
      <alignment vertical="center"/>
    </xf>
    <xf numFmtId="37" fontId="6" fillId="0" borderId="0" xfId="0" applyFont="1" applyFill="1" applyAlignment="1">
      <alignment horizontal="left" vertical="center"/>
    </xf>
    <xf numFmtId="37" fontId="6" fillId="0" borderId="1" xfId="0" applyFont="1" applyFill="1" applyBorder="1" applyAlignment="1" applyProtection="1">
      <alignment horizontal="center" vertical="center"/>
    </xf>
    <xf numFmtId="37" fontId="6" fillId="0" borderId="0" xfId="0" applyFont="1" applyFill="1" applyAlignment="1" applyProtection="1">
      <alignment horizontal="fill" vertical="center"/>
    </xf>
    <xf numFmtId="165" fontId="6" fillId="0" borderId="0" xfId="1" applyNumberFormat="1" applyFont="1" applyFill="1" applyAlignment="1" applyProtection="1">
      <alignment horizontal="right" vertical="center"/>
      <protection locked="0"/>
    </xf>
    <xf numFmtId="165" fontId="6" fillId="0" borderId="0" xfId="1" applyNumberFormat="1" applyFont="1" applyFill="1" applyBorder="1" applyAlignment="1" applyProtection="1">
      <alignment horizontal="right" vertical="center"/>
      <protection locked="0"/>
    </xf>
    <xf numFmtId="165" fontId="6" fillId="0" borderId="2" xfId="1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vertical="center"/>
    </xf>
    <xf numFmtId="165" fontId="6" fillId="0" borderId="0" xfId="1" applyNumberFormat="1" applyFont="1" applyFill="1" applyBorder="1" applyAlignment="1" applyProtection="1">
      <alignment vertical="center"/>
    </xf>
    <xf numFmtId="165" fontId="6" fillId="0" borderId="3" xfId="1" applyNumberFormat="1" applyFont="1" applyFill="1" applyBorder="1" applyAlignment="1" applyProtection="1">
      <alignment horizontal="right" vertical="center"/>
      <protection locked="0"/>
    </xf>
    <xf numFmtId="165" fontId="6" fillId="0" borderId="5" xfId="1" applyNumberFormat="1" applyFont="1" applyFill="1" applyBorder="1" applyAlignment="1" applyProtection="1">
      <alignment horizontal="right" vertical="center"/>
      <protection locked="0"/>
    </xf>
    <xf numFmtId="165" fontId="6" fillId="0" borderId="4" xfId="1" applyNumberFormat="1" applyFont="1" applyFill="1" applyBorder="1" applyAlignment="1" applyProtection="1">
      <alignment vertical="center"/>
    </xf>
    <xf numFmtId="165" fontId="1" fillId="0" borderId="0" xfId="1" applyNumberFormat="1" applyFont="1" applyAlignment="1">
      <alignment vertical="center"/>
    </xf>
    <xf numFmtId="165" fontId="1" fillId="0" borderId="0" xfId="1" applyNumberFormat="1" applyFont="1" applyBorder="1" applyAlignment="1">
      <alignment vertical="center"/>
    </xf>
    <xf numFmtId="37" fontId="1" fillId="0" borderId="0" xfId="0" applyFont="1" applyBorder="1" applyAlignment="1">
      <alignment vertical="center"/>
    </xf>
    <xf numFmtId="37" fontId="6" fillId="0" borderId="0" xfId="0" applyFont="1" applyAlignment="1">
      <alignment horizontal="center" vertical="center"/>
    </xf>
    <xf numFmtId="37" fontId="6" fillId="0" borderId="1" xfId="0" applyFont="1" applyBorder="1" applyAlignment="1">
      <alignment horizontal="center" vertical="center"/>
    </xf>
    <xf numFmtId="37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vertical="center"/>
    </xf>
    <xf numFmtId="37" fontId="6" fillId="0" borderId="0" xfId="0" applyFont="1" applyFill="1" applyBorder="1" applyAlignment="1" applyProtection="1">
      <alignment horizontal="center" vertical="center"/>
    </xf>
    <xf numFmtId="37" fontId="6" fillId="0" borderId="0" xfId="0" applyFont="1" applyBorder="1" applyAlignment="1">
      <alignment horizontal="center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6" fillId="0" borderId="1" xfId="1" applyNumberFormat="1" applyFont="1" applyFill="1" applyBorder="1" applyAlignment="1" applyProtection="1">
      <alignment horizontal="right" vertical="center"/>
      <protection locked="0"/>
    </xf>
    <xf numFmtId="165" fontId="6" fillId="0" borderId="1" xfId="1" applyNumberFormat="1" applyFont="1" applyFill="1" applyBorder="1" applyAlignment="1">
      <alignment vertical="center"/>
    </xf>
    <xf numFmtId="37" fontId="1" fillId="0" borderId="0" xfId="0" applyFont="1" applyFill="1" applyBorder="1" applyAlignment="1">
      <alignment horizontal="center" vertical="center"/>
    </xf>
    <xf numFmtId="37" fontId="4" fillId="0" borderId="0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</cellXfs>
  <cellStyles count="4">
    <cellStyle name="Comma" xfId="1" builtinId="3"/>
    <cellStyle name="Comma 10" xfId="2"/>
    <cellStyle name="Currency 10" xfId="3"/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0</xdr:col>
      <xdr:colOff>2503279</xdr:colOff>
      <xdr:row>5</xdr:row>
      <xdr:rowOff>193602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FT499"/>
  <sheetViews>
    <sheetView showGridLines="0" tabSelected="1" zoomScale="110" zoomScaleNormal="110" zoomScaleSheetLayoutView="115" workbookViewId="0">
      <selection sqref="A1:A8"/>
    </sheetView>
  </sheetViews>
  <sheetFormatPr defaultColWidth="8.88671875" defaultRowHeight="12.75" x14ac:dyDescent="0.25"/>
  <cols>
    <col min="1" max="1" width="39.109375" style="14" customWidth="1"/>
    <col min="2" max="2" width="11.77734375" style="1" customWidth="1"/>
    <col min="3" max="3" width="1.77734375" style="1" customWidth="1"/>
    <col min="4" max="4" width="11.77734375" style="1" customWidth="1"/>
    <col min="5" max="5" width="1.77734375" style="1" customWidth="1"/>
    <col min="6" max="6" width="11.77734375" style="1" customWidth="1"/>
    <col min="7" max="7" width="1.77734375" style="1" customWidth="1"/>
    <col min="8" max="8" width="11.77734375" style="1" customWidth="1"/>
    <col min="9" max="9" width="1.77734375" style="1" customWidth="1"/>
    <col min="10" max="10" width="11.77734375" style="1" customWidth="1"/>
    <col min="11" max="11" width="1" style="1" customWidth="1"/>
    <col min="12" max="12" width="11.77734375" style="1" customWidth="1"/>
    <col min="13" max="13" width="1" style="2" customWidth="1"/>
    <col min="14" max="176" width="12.6640625" style="2" customWidth="1"/>
    <col min="177" max="16384" width="8.88671875" style="1"/>
  </cols>
  <sheetData>
    <row r="1" spans="1:176" s="4" customFormat="1" ht="12" customHeight="1" x14ac:dyDescent="0.25">
      <c r="A1" s="39"/>
    </row>
    <row r="2" spans="1:176" s="4" customFormat="1" ht="10.5" customHeight="1" x14ac:dyDescent="0.25">
      <c r="A2" s="39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6" s="4" customFormat="1" ht="16.5" x14ac:dyDescent="0.25">
      <c r="A3" s="39"/>
      <c r="B3" s="40" t="s">
        <v>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76" s="4" customFormat="1" ht="8.25" customHeight="1" x14ac:dyDescent="0.25">
      <c r="A4" s="3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6" s="4" customFormat="1" ht="16.5" x14ac:dyDescent="0.25">
      <c r="A5" s="39"/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76" s="4" customFormat="1" ht="16.5" x14ac:dyDescent="0.25">
      <c r="A6" s="39"/>
      <c r="B6" s="40" t="s">
        <v>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76" s="4" customFormat="1" ht="10.5" customHeight="1" x14ac:dyDescent="0.25">
      <c r="A7" s="3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76" s="4" customFormat="1" ht="12" x14ac:dyDescent="0.25">
      <c r="A8" s="39"/>
      <c r="F8" s="7"/>
      <c r="G8" s="7"/>
    </row>
    <row r="9" spans="1:176" s="9" customFormat="1" ht="13.5" x14ac:dyDescent="0.25">
      <c r="A9" s="31"/>
      <c r="D9" s="31" t="s">
        <v>14</v>
      </c>
      <c r="F9" s="32" t="s">
        <v>11</v>
      </c>
      <c r="G9" s="33"/>
      <c r="J9" s="31" t="s">
        <v>9</v>
      </c>
      <c r="N9" s="29" t="s">
        <v>8</v>
      </c>
    </row>
    <row r="10" spans="1:176" s="8" customFormat="1" ht="13.5" x14ac:dyDescent="0.25">
      <c r="B10" s="16" t="s">
        <v>0</v>
      </c>
      <c r="D10" s="16" t="s">
        <v>13</v>
      </c>
      <c r="F10" s="16" t="s">
        <v>12</v>
      </c>
      <c r="H10" s="16" t="s">
        <v>6</v>
      </c>
      <c r="J10" s="16" t="s">
        <v>10</v>
      </c>
      <c r="L10" s="16" t="s">
        <v>7</v>
      </c>
      <c r="M10" s="9"/>
      <c r="N10" s="30" t="s">
        <v>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</row>
    <row r="11" spans="1:176" s="8" customFormat="1" ht="13.5" x14ac:dyDescent="0.25">
      <c r="B11" s="34"/>
      <c r="D11" s="34"/>
      <c r="F11" s="34"/>
      <c r="H11" s="34"/>
      <c r="J11" s="34"/>
      <c r="L11" s="34"/>
      <c r="M11" s="9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</row>
    <row r="12" spans="1:176" s="8" customFormat="1" ht="13.5" x14ac:dyDescent="0.25">
      <c r="A12" s="15" t="s">
        <v>5</v>
      </c>
      <c r="B12" s="17"/>
      <c r="D12" s="17"/>
      <c r="F12" s="17"/>
      <c r="H12" s="17"/>
      <c r="J12" s="17"/>
      <c r="L12" s="17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</row>
    <row r="13" spans="1:176" s="8" customFormat="1" ht="13.5" x14ac:dyDescent="0.25">
      <c r="A13" s="15"/>
      <c r="B13" s="17"/>
      <c r="D13" s="17"/>
      <c r="F13" s="17"/>
      <c r="H13" s="17"/>
      <c r="J13" s="17"/>
      <c r="L13" s="17"/>
      <c r="M13" s="9"/>
      <c r="N13" s="17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</row>
    <row r="14" spans="1:176" s="8" customFormat="1" ht="15.75" customHeight="1" x14ac:dyDescent="0.25">
      <c r="A14" s="8" t="s">
        <v>68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</row>
    <row r="15" spans="1:176" s="8" customFormat="1" ht="13.5" x14ac:dyDescent="0.25">
      <c r="A15" s="8" t="s">
        <v>58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0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</row>
    <row r="16" spans="1:176" s="8" customFormat="1" ht="13.5" x14ac:dyDescent="0.25">
      <c r="A16" s="8" t="s">
        <v>59</v>
      </c>
      <c r="B16" s="18">
        <f t="shared" ref="B16:B25" si="0">SUM(D16:N16)</f>
        <v>26626</v>
      </c>
      <c r="C16" s="18"/>
      <c r="D16" s="18">
        <v>7085</v>
      </c>
      <c r="E16" s="18"/>
      <c r="F16" s="18">
        <v>773</v>
      </c>
      <c r="G16" s="18"/>
      <c r="H16" s="18">
        <v>18040</v>
      </c>
      <c r="I16" s="18"/>
      <c r="J16" s="10">
        <v>679</v>
      </c>
      <c r="K16" s="18"/>
      <c r="L16" s="18">
        <v>49</v>
      </c>
      <c r="M16" s="19"/>
      <c r="N16" s="18">
        <v>0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</row>
    <row r="17" spans="1:176" s="8" customFormat="1" ht="13.5" x14ac:dyDescent="0.25">
      <c r="A17" s="13" t="s">
        <v>60</v>
      </c>
      <c r="B17" s="36">
        <f t="shared" si="0"/>
        <v>53470</v>
      </c>
      <c r="C17" s="18"/>
      <c r="D17" s="18">
        <v>8510</v>
      </c>
      <c r="E17" s="18"/>
      <c r="F17" s="18">
        <v>0</v>
      </c>
      <c r="G17" s="18"/>
      <c r="H17" s="18">
        <v>0</v>
      </c>
      <c r="I17" s="18"/>
      <c r="J17" s="10">
        <v>3208</v>
      </c>
      <c r="K17" s="18"/>
      <c r="L17" s="18">
        <v>41326</v>
      </c>
      <c r="M17" s="19"/>
      <c r="N17" s="18">
        <v>426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</row>
    <row r="18" spans="1:176" s="8" customFormat="1" ht="13.5" x14ac:dyDescent="0.25">
      <c r="A18" s="13" t="s">
        <v>22</v>
      </c>
      <c r="B18" s="36">
        <f t="shared" si="0"/>
        <v>15247</v>
      </c>
      <c r="C18" s="18"/>
      <c r="D18" s="18">
        <v>0</v>
      </c>
      <c r="E18" s="18"/>
      <c r="F18" s="18">
        <v>0</v>
      </c>
      <c r="G18" s="18"/>
      <c r="H18" s="18">
        <v>2421</v>
      </c>
      <c r="I18" s="18"/>
      <c r="J18" s="10">
        <v>11554</v>
      </c>
      <c r="K18" s="18"/>
      <c r="L18" s="18">
        <v>1272</v>
      </c>
      <c r="M18" s="19"/>
      <c r="N18" s="18">
        <v>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</row>
    <row r="19" spans="1:176" s="8" customFormat="1" ht="13.5" x14ac:dyDescent="0.25">
      <c r="A19" s="8" t="s">
        <v>61</v>
      </c>
      <c r="B19" s="36">
        <f t="shared" si="0"/>
        <v>389</v>
      </c>
      <c r="C19" s="10"/>
      <c r="D19" s="10">
        <v>-85</v>
      </c>
      <c r="E19" s="10"/>
      <c r="F19" s="10">
        <v>-13</v>
      </c>
      <c r="G19" s="10"/>
      <c r="H19" s="10">
        <v>487</v>
      </c>
      <c r="I19" s="10"/>
      <c r="J19" s="10">
        <v>0</v>
      </c>
      <c r="K19" s="10"/>
      <c r="L19" s="10">
        <v>0</v>
      </c>
      <c r="M19" s="11"/>
      <c r="N19" s="10">
        <v>0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</row>
    <row r="20" spans="1:176" s="8" customFormat="1" ht="13.5" x14ac:dyDescent="0.25">
      <c r="A20" s="13" t="s">
        <v>62</v>
      </c>
      <c r="B20" s="36">
        <f t="shared" si="0"/>
        <v>74783</v>
      </c>
      <c r="C20" s="18"/>
      <c r="D20" s="18">
        <v>61709</v>
      </c>
      <c r="E20" s="18"/>
      <c r="F20" s="18">
        <v>2669</v>
      </c>
      <c r="G20" s="18"/>
      <c r="H20" s="18">
        <v>1765</v>
      </c>
      <c r="I20" s="18"/>
      <c r="J20" s="10">
        <v>2343</v>
      </c>
      <c r="K20" s="18"/>
      <c r="L20" s="18">
        <v>5688</v>
      </c>
      <c r="M20" s="19"/>
      <c r="N20" s="18">
        <v>609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</row>
    <row r="21" spans="1:176" s="8" customFormat="1" ht="13.5" x14ac:dyDescent="0.25">
      <c r="A21" s="13" t="s">
        <v>63</v>
      </c>
      <c r="B21" s="36">
        <f t="shared" si="0"/>
        <v>5120</v>
      </c>
      <c r="C21" s="18"/>
      <c r="D21" s="18">
        <v>3308</v>
      </c>
      <c r="E21" s="18"/>
      <c r="F21" s="18">
        <v>1165</v>
      </c>
      <c r="G21" s="18"/>
      <c r="H21" s="18">
        <v>647</v>
      </c>
      <c r="I21" s="18"/>
      <c r="J21" s="10">
        <v>0</v>
      </c>
      <c r="K21" s="18"/>
      <c r="L21" s="18">
        <v>0</v>
      </c>
      <c r="M21" s="19"/>
      <c r="N21" s="18">
        <v>0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</row>
    <row r="22" spans="1:176" s="8" customFormat="1" ht="13.5" x14ac:dyDescent="0.25">
      <c r="A22" s="8" t="s">
        <v>64</v>
      </c>
      <c r="B22" s="36">
        <f t="shared" si="0"/>
        <v>27059</v>
      </c>
      <c r="C22" s="10"/>
      <c r="D22" s="10">
        <v>16596</v>
      </c>
      <c r="E22" s="10"/>
      <c r="F22" s="10">
        <v>109</v>
      </c>
      <c r="G22" s="10"/>
      <c r="H22" s="10">
        <v>712</v>
      </c>
      <c r="I22" s="10"/>
      <c r="J22" s="10">
        <v>6101</v>
      </c>
      <c r="K22" s="10"/>
      <c r="L22" s="10">
        <v>3086</v>
      </c>
      <c r="M22" s="11"/>
      <c r="N22" s="10">
        <v>455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</row>
    <row r="23" spans="1:176" s="8" customFormat="1" ht="13.5" x14ac:dyDescent="0.25">
      <c r="A23" s="8" t="s">
        <v>65</v>
      </c>
      <c r="B23" s="36">
        <f t="shared" si="0"/>
        <v>20703</v>
      </c>
      <c r="C23" s="10"/>
      <c r="D23" s="10">
        <v>7791</v>
      </c>
      <c r="E23" s="10"/>
      <c r="F23" s="10">
        <v>2357</v>
      </c>
      <c r="G23" s="10"/>
      <c r="H23" s="10">
        <v>128</v>
      </c>
      <c r="I23" s="10"/>
      <c r="J23" s="10">
        <v>10427</v>
      </c>
      <c r="K23" s="10"/>
      <c r="L23" s="10">
        <v>0</v>
      </c>
      <c r="M23" s="11"/>
      <c r="N23" s="10">
        <v>0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</row>
    <row r="24" spans="1:176" s="8" customFormat="1" ht="13.5" x14ac:dyDescent="0.25">
      <c r="A24" s="8" t="s">
        <v>24</v>
      </c>
      <c r="B24" s="36">
        <f t="shared" si="0"/>
        <v>186840</v>
      </c>
      <c r="C24" s="10"/>
      <c r="D24" s="10">
        <v>126424</v>
      </c>
      <c r="E24" s="10"/>
      <c r="F24" s="10">
        <v>25552</v>
      </c>
      <c r="G24" s="10"/>
      <c r="H24" s="10">
        <v>4758</v>
      </c>
      <c r="I24" s="10"/>
      <c r="J24" s="10">
        <v>29900</v>
      </c>
      <c r="K24" s="10"/>
      <c r="L24" s="10">
        <v>0</v>
      </c>
      <c r="M24" s="11"/>
      <c r="N24" s="10">
        <v>206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</row>
    <row r="25" spans="1:176" s="8" customFormat="1" ht="13.5" x14ac:dyDescent="0.25">
      <c r="A25" s="8" t="s">
        <v>66</v>
      </c>
      <c r="B25" s="36">
        <f t="shared" si="0"/>
        <v>226466</v>
      </c>
      <c r="C25" s="10"/>
      <c r="D25" s="10">
        <v>149790</v>
      </c>
      <c r="E25" s="10"/>
      <c r="F25" s="10">
        <v>40651</v>
      </c>
      <c r="G25" s="10"/>
      <c r="H25" s="10">
        <v>3373</v>
      </c>
      <c r="I25" s="10"/>
      <c r="J25" s="10">
        <v>28157</v>
      </c>
      <c r="K25" s="10"/>
      <c r="L25" s="10">
        <v>4495</v>
      </c>
      <c r="M25" s="11"/>
      <c r="N25" s="10">
        <v>0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</row>
    <row r="26" spans="1:176" s="8" customFormat="1" ht="13.5" x14ac:dyDescent="0.25">
      <c r="A26" s="13" t="s">
        <v>67</v>
      </c>
      <c r="B26" s="20">
        <f>SUM(B16:B25)</f>
        <v>636703</v>
      </c>
      <c r="C26" s="21"/>
      <c r="D26" s="20">
        <f>SUM(D16:D25)</f>
        <v>381128</v>
      </c>
      <c r="E26" s="10"/>
      <c r="F26" s="20">
        <f>SUM(F16:F25)</f>
        <v>73263</v>
      </c>
      <c r="G26" s="10"/>
      <c r="H26" s="20">
        <f>SUM(H16:H25)</f>
        <v>32331</v>
      </c>
      <c r="I26" s="10"/>
      <c r="J26" s="20">
        <f>SUM(J16:J25)</f>
        <v>92369</v>
      </c>
      <c r="K26" s="10"/>
      <c r="L26" s="20">
        <f>SUM(L16:L25)</f>
        <v>55916</v>
      </c>
      <c r="M26" s="11"/>
      <c r="N26" s="20">
        <f>SUM(N16:N25)</f>
        <v>1696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</row>
    <row r="27" spans="1:176" s="8" customFormat="1" ht="13.5" x14ac:dyDescent="0.25">
      <c r="A27" s="13"/>
      <c r="B27" s="22"/>
      <c r="C27" s="21"/>
      <c r="D27" s="22"/>
      <c r="E27" s="10"/>
      <c r="F27" s="22"/>
      <c r="G27" s="10"/>
      <c r="H27" s="22"/>
      <c r="I27" s="10"/>
      <c r="J27" s="22"/>
      <c r="K27" s="10"/>
      <c r="L27" s="22"/>
      <c r="M27" s="11"/>
      <c r="N27" s="2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</row>
    <row r="28" spans="1:176" s="8" customFormat="1" ht="13.5" x14ac:dyDescent="0.25">
      <c r="A28" s="8" t="s">
        <v>69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1"/>
      <c r="N28" s="10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</row>
    <row r="29" spans="1:176" s="8" customFormat="1" ht="13.5" x14ac:dyDescent="0.25">
      <c r="A29" s="8" t="s">
        <v>70</v>
      </c>
      <c r="B29" s="10">
        <f t="shared" ref="B29:B37" si="1">SUM(D29:N29)</f>
        <v>2131</v>
      </c>
      <c r="C29" s="10"/>
      <c r="D29" s="10">
        <v>0</v>
      </c>
      <c r="E29" s="10"/>
      <c r="F29" s="10">
        <v>0</v>
      </c>
      <c r="G29" s="10"/>
      <c r="H29" s="10">
        <v>1092</v>
      </c>
      <c r="I29" s="10"/>
      <c r="J29" s="10">
        <v>1039</v>
      </c>
      <c r="K29" s="10"/>
      <c r="L29" s="10">
        <v>0</v>
      </c>
      <c r="M29" s="11"/>
      <c r="N29" s="10">
        <v>0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</row>
    <row r="30" spans="1:176" s="8" customFormat="1" ht="13.5" x14ac:dyDescent="0.25">
      <c r="A30" s="8" t="s">
        <v>17</v>
      </c>
      <c r="B30" s="10">
        <f t="shared" si="1"/>
        <v>56822</v>
      </c>
      <c r="C30" s="10"/>
      <c r="D30" s="10">
        <v>44471</v>
      </c>
      <c r="E30" s="10"/>
      <c r="F30" s="10">
        <v>9488</v>
      </c>
      <c r="G30" s="10"/>
      <c r="H30" s="10">
        <v>2026</v>
      </c>
      <c r="I30" s="10"/>
      <c r="J30" s="10">
        <v>837</v>
      </c>
      <c r="K30" s="10"/>
      <c r="L30" s="10">
        <v>0</v>
      </c>
      <c r="M30" s="11"/>
      <c r="N30" s="10">
        <v>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</row>
    <row r="31" spans="1:176" s="8" customFormat="1" ht="13.5" x14ac:dyDescent="0.25">
      <c r="A31" s="8" t="s">
        <v>71</v>
      </c>
      <c r="B31" s="10">
        <f t="shared" si="1"/>
        <v>29055</v>
      </c>
      <c r="C31" s="18"/>
      <c r="D31" s="18">
        <v>0</v>
      </c>
      <c r="E31" s="18"/>
      <c r="F31" s="18">
        <v>0</v>
      </c>
      <c r="G31" s="18"/>
      <c r="H31" s="18">
        <v>3165</v>
      </c>
      <c r="I31" s="18"/>
      <c r="J31" s="10">
        <v>19682</v>
      </c>
      <c r="K31" s="18"/>
      <c r="L31" s="18">
        <v>6208</v>
      </c>
      <c r="M31" s="19"/>
      <c r="N31" s="18">
        <v>0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</row>
    <row r="32" spans="1:176" s="8" customFormat="1" ht="13.5" x14ac:dyDescent="0.25">
      <c r="A32" s="13" t="s">
        <v>15</v>
      </c>
      <c r="B32" s="10">
        <f t="shared" si="1"/>
        <v>36856</v>
      </c>
      <c r="C32" s="18"/>
      <c r="D32" s="18">
        <v>22189</v>
      </c>
      <c r="E32" s="18"/>
      <c r="F32" s="18">
        <v>5909</v>
      </c>
      <c r="G32" s="18"/>
      <c r="H32" s="18">
        <v>5330</v>
      </c>
      <c r="I32" s="18"/>
      <c r="J32" s="10">
        <v>2535</v>
      </c>
      <c r="K32" s="18"/>
      <c r="L32" s="18">
        <v>893</v>
      </c>
      <c r="M32" s="19"/>
      <c r="N32" s="18">
        <v>0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</row>
    <row r="33" spans="1:176" s="8" customFormat="1" ht="13.5" x14ac:dyDescent="0.25">
      <c r="A33" s="13" t="s">
        <v>18</v>
      </c>
      <c r="B33" s="10">
        <f t="shared" si="1"/>
        <v>64507</v>
      </c>
      <c r="C33" s="18"/>
      <c r="D33" s="18">
        <v>30722</v>
      </c>
      <c r="E33" s="18"/>
      <c r="F33" s="18">
        <v>10435</v>
      </c>
      <c r="G33" s="18"/>
      <c r="H33" s="18">
        <v>12972</v>
      </c>
      <c r="I33" s="18"/>
      <c r="J33" s="10">
        <v>8685</v>
      </c>
      <c r="K33" s="18"/>
      <c r="L33" s="18">
        <v>1682</v>
      </c>
      <c r="M33" s="19"/>
      <c r="N33" s="18">
        <v>11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</row>
    <row r="34" spans="1:176" s="8" customFormat="1" ht="13.5" x14ac:dyDescent="0.25">
      <c r="A34" s="8" t="s">
        <v>72</v>
      </c>
      <c r="B34" s="10">
        <f t="shared" si="1"/>
        <v>44466</v>
      </c>
      <c r="C34" s="10"/>
      <c r="D34" s="10">
        <v>38154</v>
      </c>
      <c r="E34" s="10"/>
      <c r="F34" s="10">
        <v>6312</v>
      </c>
      <c r="G34" s="10"/>
      <c r="H34" s="10">
        <v>0</v>
      </c>
      <c r="I34" s="10"/>
      <c r="J34" s="10">
        <v>0</v>
      </c>
      <c r="K34" s="10"/>
      <c r="L34" s="10">
        <v>0</v>
      </c>
      <c r="M34" s="11"/>
      <c r="N34" s="10">
        <v>0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</row>
    <row r="35" spans="1:176" s="8" customFormat="1" ht="13.5" x14ac:dyDescent="0.25">
      <c r="A35" s="8" t="s">
        <v>26</v>
      </c>
      <c r="B35" s="10">
        <f t="shared" si="1"/>
        <v>16828</v>
      </c>
      <c r="C35" s="10"/>
      <c r="D35" s="10">
        <v>16321</v>
      </c>
      <c r="E35" s="10"/>
      <c r="F35" s="10">
        <v>142</v>
      </c>
      <c r="G35" s="10"/>
      <c r="H35" s="10">
        <v>0</v>
      </c>
      <c r="I35" s="10"/>
      <c r="J35" s="10">
        <v>0</v>
      </c>
      <c r="K35" s="10"/>
      <c r="L35" s="10">
        <v>0</v>
      </c>
      <c r="M35" s="11"/>
      <c r="N35" s="10">
        <v>365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</row>
    <row r="36" spans="1:176" s="8" customFormat="1" ht="13.5" x14ac:dyDescent="0.25">
      <c r="A36" s="8" t="s">
        <v>16</v>
      </c>
      <c r="B36" s="10">
        <f t="shared" si="1"/>
        <v>8515</v>
      </c>
      <c r="C36" s="10"/>
      <c r="D36" s="10">
        <v>0</v>
      </c>
      <c r="E36" s="10"/>
      <c r="F36" s="10">
        <v>0</v>
      </c>
      <c r="G36" s="10"/>
      <c r="H36" s="10">
        <v>7674</v>
      </c>
      <c r="I36" s="10"/>
      <c r="J36" s="10">
        <v>775</v>
      </c>
      <c r="K36" s="10"/>
      <c r="L36" s="10">
        <v>66</v>
      </c>
      <c r="M36" s="11"/>
      <c r="N36" s="10">
        <v>0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</row>
    <row r="37" spans="1:176" s="8" customFormat="1" ht="13.5" x14ac:dyDescent="0.25">
      <c r="A37" s="8" t="s">
        <v>19</v>
      </c>
      <c r="B37" s="10">
        <f t="shared" si="1"/>
        <v>7081</v>
      </c>
      <c r="C37" s="10"/>
      <c r="D37" s="10">
        <v>4429</v>
      </c>
      <c r="E37" s="10"/>
      <c r="F37" s="10">
        <v>755</v>
      </c>
      <c r="G37" s="10"/>
      <c r="H37" s="10">
        <v>1615</v>
      </c>
      <c r="I37" s="10"/>
      <c r="J37" s="10">
        <v>190</v>
      </c>
      <c r="K37" s="10"/>
      <c r="L37" s="10">
        <v>0</v>
      </c>
      <c r="M37" s="11"/>
      <c r="N37" s="10">
        <v>92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</row>
    <row r="38" spans="1:176" s="8" customFormat="1" ht="13.5" x14ac:dyDescent="0.25">
      <c r="A38" s="13" t="s">
        <v>73</v>
      </c>
      <c r="B38" s="20">
        <f>SUM(B29:B37)</f>
        <v>266261</v>
      </c>
      <c r="C38" s="21"/>
      <c r="D38" s="20">
        <f>SUM(D29:D37)</f>
        <v>156286</v>
      </c>
      <c r="E38" s="10"/>
      <c r="F38" s="20">
        <f>SUM(F29:F37)</f>
        <v>33041</v>
      </c>
      <c r="G38" s="10"/>
      <c r="H38" s="20">
        <f>SUM(H29:H37)</f>
        <v>33874</v>
      </c>
      <c r="I38" s="10"/>
      <c r="J38" s="20">
        <f>SUM(J29:J37)</f>
        <v>33743</v>
      </c>
      <c r="K38" s="10"/>
      <c r="L38" s="20">
        <f>SUM(L29:L37)</f>
        <v>8849</v>
      </c>
      <c r="M38" s="11"/>
      <c r="N38" s="20">
        <f>SUM(N29:N37)</f>
        <v>468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</row>
    <row r="39" spans="1:176" s="8" customFormat="1" ht="13.5" x14ac:dyDescent="0.25">
      <c r="A39" s="13"/>
      <c r="B39" s="22"/>
      <c r="C39" s="21"/>
      <c r="D39" s="22"/>
      <c r="E39" s="10"/>
      <c r="F39" s="22"/>
      <c r="G39" s="10"/>
      <c r="H39" s="22"/>
      <c r="I39" s="10"/>
      <c r="J39" s="22"/>
      <c r="K39" s="10"/>
      <c r="L39" s="22"/>
      <c r="M39" s="11"/>
      <c r="N39" s="22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</row>
    <row r="40" spans="1:176" s="8" customFormat="1" ht="13.5" x14ac:dyDescent="0.25">
      <c r="A40" s="13" t="s">
        <v>75</v>
      </c>
      <c r="B40" s="37">
        <f>SUM(D40:N40)</f>
        <v>304778</v>
      </c>
      <c r="C40" s="18"/>
      <c r="D40" s="37">
        <v>48035</v>
      </c>
      <c r="E40" s="18"/>
      <c r="F40" s="37">
        <v>16686</v>
      </c>
      <c r="G40" s="18"/>
      <c r="H40" s="37">
        <v>1427</v>
      </c>
      <c r="I40" s="19"/>
      <c r="J40" s="38">
        <v>238630</v>
      </c>
      <c r="K40" s="18"/>
      <c r="L40" s="37">
        <v>0</v>
      </c>
      <c r="M40" s="19"/>
      <c r="N40" s="37">
        <v>0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</row>
    <row r="41" spans="1:176" s="8" customFormat="1" ht="13.5" x14ac:dyDescent="0.25">
      <c r="A41" s="13"/>
      <c r="B41" s="19"/>
      <c r="C41" s="18"/>
      <c r="D41" s="19"/>
      <c r="E41" s="18"/>
      <c r="F41" s="19"/>
      <c r="G41" s="18"/>
      <c r="H41" s="19"/>
      <c r="I41" s="19"/>
      <c r="J41" s="11"/>
      <c r="K41" s="18"/>
      <c r="L41" s="19"/>
      <c r="M41" s="19"/>
      <c r="N41" s="1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</row>
    <row r="42" spans="1:176" s="8" customFormat="1" ht="13.5" x14ac:dyDescent="0.25">
      <c r="A42" s="13" t="s">
        <v>76</v>
      </c>
      <c r="B42" s="37">
        <f>SUM(D42:N42)</f>
        <v>7608</v>
      </c>
      <c r="C42" s="18"/>
      <c r="D42" s="37">
        <v>0</v>
      </c>
      <c r="E42" s="18"/>
      <c r="F42" s="37">
        <v>0</v>
      </c>
      <c r="G42" s="18"/>
      <c r="H42" s="37">
        <v>0</v>
      </c>
      <c r="I42" s="19"/>
      <c r="J42" s="38">
        <v>7097</v>
      </c>
      <c r="K42" s="18"/>
      <c r="L42" s="37">
        <v>511</v>
      </c>
      <c r="M42" s="19"/>
      <c r="N42" s="37">
        <v>0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</row>
    <row r="43" spans="1:176" s="8" customFormat="1" ht="13.5" x14ac:dyDescent="0.25">
      <c r="A43" s="13"/>
      <c r="B43" s="19"/>
      <c r="C43" s="18"/>
      <c r="D43" s="19"/>
      <c r="E43" s="18"/>
      <c r="F43" s="19"/>
      <c r="G43" s="18"/>
      <c r="H43" s="19"/>
      <c r="I43" s="19"/>
      <c r="J43" s="11"/>
      <c r="K43" s="18"/>
      <c r="L43" s="19"/>
      <c r="M43" s="19"/>
      <c r="N43" s="1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</row>
    <row r="44" spans="1:176" s="8" customFormat="1" ht="13.5" x14ac:dyDescent="0.25">
      <c r="A44" s="8" t="s">
        <v>20</v>
      </c>
      <c r="B44" s="10"/>
      <c r="C44" s="21"/>
      <c r="D44" s="22"/>
      <c r="E44" s="10"/>
      <c r="F44" s="22"/>
      <c r="G44" s="10"/>
      <c r="H44" s="22"/>
      <c r="I44" s="10"/>
      <c r="J44" s="22"/>
      <c r="K44" s="10"/>
      <c r="L44" s="22"/>
      <c r="M44" s="11"/>
      <c r="N44" s="22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</row>
    <row r="45" spans="1:176" s="8" customFormat="1" ht="13.5" x14ac:dyDescent="0.25">
      <c r="A45" s="8" t="s">
        <v>52</v>
      </c>
      <c r="B45" s="37">
        <f>SUM(D45:N45)</f>
        <v>13149</v>
      </c>
      <c r="C45" s="21"/>
      <c r="D45" s="22">
        <v>9301</v>
      </c>
      <c r="E45" s="10"/>
      <c r="F45" s="22">
        <v>3478</v>
      </c>
      <c r="G45" s="10"/>
      <c r="H45" s="10">
        <v>0</v>
      </c>
      <c r="I45" s="10"/>
      <c r="J45" s="10">
        <v>370</v>
      </c>
      <c r="K45" s="10"/>
      <c r="L45" s="22">
        <v>0</v>
      </c>
      <c r="M45" s="11"/>
      <c r="N45" s="22">
        <v>0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</row>
    <row r="46" spans="1:176" s="8" customFormat="1" ht="13.5" x14ac:dyDescent="0.25">
      <c r="A46" s="13" t="s">
        <v>53</v>
      </c>
      <c r="B46" s="20">
        <f>SUM(D46:N46)</f>
        <v>13149</v>
      </c>
      <c r="C46" s="21"/>
      <c r="D46" s="20">
        <f>SUM(D45)</f>
        <v>9301</v>
      </c>
      <c r="E46" s="10"/>
      <c r="F46" s="20">
        <f>SUM(F45)</f>
        <v>3478</v>
      </c>
      <c r="G46" s="10"/>
      <c r="H46" s="20">
        <f>SUM(H45)</f>
        <v>0</v>
      </c>
      <c r="I46" s="10"/>
      <c r="J46" s="20">
        <f>SUM(J45)</f>
        <v>370</v>
      </c>
      <c r="K46" s="10"/>
      <c r="L46" s="20">
        <f>SUM(L45)</f>
        <v>0</v>
      </c>
      <c r="M46" s="11"/>
      <c r="N46" s="20">
        <f>SUM(N45)</f>
        <v>0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</row>
    <row r="47" spans="1:176" s="8" customFormat="1" ht="13.5" x14ac:dyDescent="0.25">
      <c r="A47" s="13"/>
      <c r="B47" s="22"/>
      <c r="C47" s="21"/>
      <c r="D47" s="22"/>
      <c r="E47" s="10"/>
      <c r="F47" s="22"/>
      <c r="G47" s="10"/>
      <c r="H47" s="22"/>
      <c r="I47" s="10"/>
      <c r="J47" s="22"/>
      <c r="K47" s="10"/>
      <c r="L47" s="22"/>
      <c r="M47" s="11"/>
      <c r="N47" s="22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</row>
    <row r="48" spans="1:176" s="8" customFormat="1" ht="13.5" x14ac:dyDescent="0.25">
      <c r="A48" s="13" t="s">
        <v>21</v>
      </c>
      <c r="B48" s="37">
        <f>SUM(D48:N48)</f>
        <v>1073444</v>
      </c>
      <c r="C48" s="18"/>
      <c r="D48" s="37">
        <v>724366</v>
      </c>
      <c r="E48" s="18"/>
      <c r="F48" s="37">
        <v>240128</v>
      </c>
      <c r="G48" s="18"/>
      <c r="H48" s="37">
        <v>1629</v>
      </c>
      <c r="I48" s="19"/>
      <c r="J48" s="38">
        <v>104832</v>
      </c>
      <c r="K48" s="18"/>
      <c r="L48" s="37">
        <v>2489</v>
      </c>
      <c r="M48" s="19"/>
      <c r="N48" s="37">
        <v>0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</row>
    <row r="49" spans="1:176" s="8" customFormat="1" ht="13.5" x14ac:dyDescent="0.25">
      <c r="A49" s="13"/>
      <c r="B49" s="19"/>
      <c r="C49" s="18"/>
      <c r="D49" s="19"/>
      <c r="E49" s="18"/>
      <c r="F49" s="19"/>
      <c r="G49" s="18"/>
      <c r="H49" s="19"/>
      <c r="I49" s="19"/>
      <c r="J49" s="11"/>
      <c r="K49" s="18"/>
      <c r="L49" s="19"/>
      <c r="M49" s="19"/>
      <c r="N49" s="1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</row>
    <row r="50" spans="1:176" s="8" customFormat="1" ht="13.5" x14ac:dyDescent="0.25">
      <c r="A50" s="8" t="s">
        <v>35</v>
      </c>
      <c r="B50" s="37">
        <f>SUM(D50:N50)</f>
        <v>4009</v>
      </c>
      <c r="C50" s="10"/>
      <c r="D50" s="38">
        <v>0</v>
      </c>
      <c r="E50" s="10"/>
      <c r="F50" s="38">
        <v>-92</v>
      </c>
      <c r="G50" s="10"/>
      <c r="H50" s="38">
        <v>4101</v>
      </c>
      <c r="I50" s="10"/>
      <c r="J50" s="38">
        <v>0</v>
      </c>
      <c r="K50" s="10"/>
      <c r="L50" s="38">
        <v>0</v>
      </c>
      <c r="M50" s="11"/>
      <c r="N50" s="38">
        <v>0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</row>
    <row r="51" spans="1:176" s="8" customFormat="1" ht="13.5" x14ac:dyDescent="0.25">
      <c r="A51" s="13"/>
      <c r="B51" s="22"/>
      <c r="C51" s="21"/>
      <c r="D51" s="22"/>
      <c r="E51" s="10"/>
      <c r="F51" s="22"/>
      <c r="G51" s="10"/>
      <c r="H51" s="22"/>
      <c r="I51" s="22"/>
      <c r="J51" s="22"/>
      <c r="K51" s="10"/>
      <c r="L51" s="22"/>
      <c r="M51" s="22"/>
      <c r="N51" s="22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</row>
    <row r="52" spans="1:176" s="8" customFormat="1" ht="13.5" x14ac:dyDescent="0.25">
      <c r="A52" s="8" t="s">
        <v>54</v>
      </c>
      <c r="B52" s="23">
        <f>B48+B46+B42+B40+B38+B26+B50</f>
        <v>2305952</v>
      </c>
      <c r="C52" s="18"/>
      <c r="D52" s="23">
        <f>D48+D46+D42+D40+D38+D26+D50</f>
        <v>1319116</v>
      </c>
      <c r="E52" s="18"/>
      <c r="F52" s="23">
        <f>F48+F46+F42+F40+F38+F26+F50</f>
        <v>366504</v>
      </c>
      <c r="G52" s="18"/>
      <c r="H52" s="23">
        <f>H48+H46+H42+H40+H38+H26+H50</f>
        <v>73362</v>
      </c>
      <c r="I52" s="18"/>
      <c r="J52" s="23">
        <f>J48+J46+J42+J40+J38+J26+J50</f>
        <v>477041</v>
      </c>
      <c r="K52" s="18"/>
      <c r="L52" s="23">
        <f>L48+L46+L42+L40+L38+L26+L50</f>
        <v>67765</v>
      </c>
      <c r="M52" s="19"/>
      <c r="N52" s="23">
        <f>N48+N46+N42+N40+N38+N26+N50</f>
        <v>2164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</row>
    <row r="53" spans="1:176" s="8" customFormat="1" ht="13.5" x14ac:dyDescent="0.25">
      <c r="B53" s="19"/>
      <c r="C53" s="18"/>
      <c r="D53" s="19"/>
      <c r="E53" s="18"/>
      <c r="F53" s="19"/>
      <c r="G53" s="18"/>
      <c r="H53" s="19"/>
      <c r="I53" s="18"/>
      <c r="J53" s="19"/>
      <c r="K53" s="18"/>
      <c r="L53" s="19"/>
      <c r="M53" s="19"/>
      <c r="N53" s="1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</row>
    <row r="54" spans="1:176" s="8" customFormat="1" ht="13.5" x14ac:dyDescent="0.25">
      <c r="A54" s="8" t="s">
        <v>25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1"/>
      <c r="N54" s="10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</row>
    <row r="55" spans="1:176" s="8" customFormat="1" ht="13.5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1"/>
      <c r="N55" s="10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</row>
    <row r="56" spans="1:176" s="8" customFormat="1" ht="13.5" x14ac:dyDescent="0.25">
      <c r="A56" s="8" t="s">
        <v>77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9"/>
      <c r="N56" s="18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</row>
    <row r="57" spans="1:176" s="8" customFormat="1" ht="13.5" x14ac:dyDescent="0.25">
      <c r="A57" s="8" t="s">
        <v>60</v>
      </c>
      <c r="B57" s="18">
        <f t="shared" ref="B57:B62" si="2">SUM(D57:N57)</f>
        <v>448</v>
      </c>
      <c r="C57" s="18"/>
      <c r="D57" s="18">
        <v>0</v>
      </c>
      <c r="E57" s="18"/>
      <c r="F57" s="18">
        <v>0</v>
      </c>
      <c r="G57" s="18"/>
      <c r="H57" s="18">
        <v>0</v>
      </c>
      <c r="I57" s="18"/>
      <c r="J57" s="18">
        <v>448</v>
      </c>
      <c r="K57" s="18"/>
      <c r="L57" s="18">
        <v>0</v>
      </c>
      <c r="M57" s="19"/>
      <c r="N57" s="18">
        <v>0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</row>
    <row r="58" spans="1:176" s="8" customFormat="1" ht="13.5" x14ac:dyDescent="0.25">
      <c r="A58" s="8" t="s">
        <v>22</v>
      </c>
      <c r="B58" s="18">
        <f t="shared" si="2"/>
        <v>14212</v>
      </c>
      <c r="C58" s="18"/>
      <c r="D58" s="18">
        <v>8831</v>
      </c>
      <c r="E58" s="18"/>
      <c r="F58" s="18">
        <v>0</v>
      </c>
      <c r="G58" s="18"/>
      <c r="H58" s="18">
        <v>472</v>
      </c>
      <c r="I58" s="18"/>
      <c r="J58" s="18">
        <v>2489</v>
      </c>
      <c r="K58" s="18"/>
      <c r="L58" s="18">
        <v>301</v>
      </c>
      <c r="M58" s="19"/>
      <c r="N58" s="18">
        <v>2119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</row>
    <row r="59" spans="1:176" s="8" customFormat="1" ht="13.5" x14ac:dyDescent="0.25">
      <c r="A59" s="8" t="s">
        <v>78</v>
      </c>
      <c r="B59" s="18">
        <f t="shared" si="2"/>
        <v>250096</v>
      </c>
      <c r="C59" s="18"/>
      <c r="D59" s="18">
        <v>85496</v>
      </c>
      <c r="E59" s="18"/>
      <c r="F59" s="18">
        <v>20907</v>
      </c>
      <c r="G59" s="18"/>
      <c r="H59" s="18">
        <v>11260</v>
      </c>
      <c r="I59" s="18"/>
      <c r="J59" s="18">
        <v>46111</v>
      </c>
      <c r="K59" s="18"/>
      <c r="L59" s="18">
        <v>50977</v>
      </c>
      <c r="M59" s="19"/>
      <c r="N59" s="18">
        <v>35345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</row>
    <row r="60" spans="1:176" s="8" customFormat="1" ht="13.5" x14ac:dyDescent="0.25">
      <c r="A60" s="8" t="s">
        <v>23</v>
      </c>
      <c r="B60" s="18">
        <f t="shared" si="2"/>
        <v>300909</v>
      </c>
      <c r="C60" s="18"/>
      <c r="D60" s="18">
        <v>121088</v>
      </c>
      <c r="E60" s="18"/>
      <c r="F60" s="18">
        <v>28776</v>
      </c>
      <c r="G60" s="18"/>
      <c r="H60" s="18">
        <v>0</v>
      </c>
      <c r="I60" s="18"/>
      <c r="J60" s="18">
        <v>44606</v>
      </c>
      <c r="K60" s="18"/>
      <c r="L60" s="18">
        <v>61546</v>
      </c>
      <c r="M60" s="19"/>
      <c r="N60" s="18">
        <v>44893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</row>
    <row r="61" spans="1:176" s="8" customFormat="1" ht="13.5" x14ac:dyDescent="0.25">
      <c r="A61" s="8" t="s">
        <v>64</v>
      </c>
      <c r="B61" s="18">
        <f t="shared" si="2"/>
        <v>491</v>
      </c>
      <c r="C61" s="18"/>
      <c r="D61" s="18">
        <v>0</v>
      </c>
      <c r="E61" s="18"/>
      <c r="F61" s="18">
        <v>0</v>
      </c>
      <c r="G61" s="18"/>
      <c r="H61" s="18">
        <v>491</v>
      </c>
      <c r="I61" s="18"/>
      <c r="J61" s="18">
        <v>0</v>
      </c>
      <c r="K61" s="18"/>
      <c r="L61" s="18">
        <v>0</v>
      </c>
      <c r="M61" s="19"/>
      <c r="N61" s="18">
        <v>0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</row>
    <row r="62" spans="1:176" s="8" customFormat="1" ht="13.5" x14ac:dyDescent="0.25">
      <c r="A62" s="8" t="s">
        <v>79</v>
      </c>
      <c r="B62" s="18">
        <f t="shared" si="2"/>
        <v>3446</v>
      </c>
      <c r="C62" s="10"/>
      <c r="D62" s="10">
        <v>1750</v>
      </c>
      <c r="E62" s="10"/>
      <c r="F62" s="10">
        <v>134</v>
      </c>
      <c r="G62" s="10"/>
      <c r="H62" s="10">
        <v>0</v>
      </c>
      <c r="I62" s="10"/>
      <c r="J62" s="10">
        <v>1340</v>
      </c>
      <c r="K62" s="10"/>
      <c r="L62" s="10">
        <v>222</v>
      </c>
      <c r="M62" s="11"/>
      <c r="N62" s="10">
        <v>0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</row>
    <row r="63" spans="1:176" s="8" customFormat="1" ht="13.5" x14ac:dyDescent="0.25">
      <c r="A63" s="8" t="s">
        <v>67</v>
      </c>
      <c r="B63" s="23">
        <f>SUM(B57:B62)</f>
        <v>569602</v>
      </c>
      <c r="C63" s="18"/>
      <c r="D63" s="23">
        <f>SUM(D57:D62)</f>
        <v>217165</v>
      </c>
      <c r="E63" s="18"/>
      <c r="F63" s="23">
        <f>SUM(F57:F62)</f>
        <v>49817</v>
      </c>
      <c r="G63" s="18"/>
      <c r="H63" s="23">
        <f>SUM(H57:H62)</f>
        <v>12223</v>
      </c>
      <c r="I63" s="18"/>
      <c r="J63" s="23">
        <f>SUM(J57:J62)</f>
        <v>94994</v>
      </c>
      <c r="K63" s="18"/>
      <c r="L63" s="23">
        <f>SUM(L57:L62)</f>
        <v>113046</v>
      </c>
      <c r="M63" s="19"/>
      <c r="N63" s="23">
        <f>SUM(N57:N62)</f>
        <v>82357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</row>
    <row r="64" spans="1:176" s="8" customFormat="1" ht="13.5" x14ac:dyDescent="0.25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9"/>
      <c r="N64" s="1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</row>
    <row r="65" spans="1:176" s="8" customFormat="1" ht="13.5" x14ac:dyDescent="0.25">
      <c r="A65" s="8" t="s">
        <v>80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9"/>
      <c r="N65" s="18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</row>
    <row r="66" spans="1:176" s="8" customFormat="1" ht="13.5" x14ac:dyDescent="0.25">
      <c r="A66" s="8" t="s">
        <v>71</v>
      </c>
      <c r="B66" s="18">
        <f t="shared" ref="B66:B71" si="3">SUM(D66:N66)</f>
        <v>16148</v>
      </c>
      <c r="C66" s="18"/>
      <c r="D66" s="18">
        <v>15000</v>
      </c>
      <c r="E66" s="18"/>
      <c r="F66" s="18">
        <v>1148</v>
      </c>
      <c r="G66" s="18"/>
      <c r="H66" s="18">
        <v>0</v>
      </c>
      <c r="I66" s="18"/>
      <c r="J66" s="18">
        <v>0</v>
      </c>
      <c r="K66" s="18"/>
      <c r="L66" s="18">
        <v>0</v>
      </c>
      <c r="M66" s="19"/>
      <c r="N66" s="18">
        <v>0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</row>
    <row r="67" spans="1:176" s="8" customFormat="1" ht="13.5" x14ac:dyDescent="0.25">
      <c r="A67" s="8" t="s">
        <v>15</v>
      </c>
      <c r="B67" s="18">
        <f t="shared" si="3"/>
        <v>500</v>
      </c>
      <c r="C67" s="18"/>
      <c r="D67" s="18">
        <v>0</v>
      </c>
      <c r="E67" s="18"/>
      <c r="F67" s="18">
        <v>0</v>
      </c>
      <c r="G67" s="18"/>
      <c r="H67" s="18">
        <v>0</v>
      </c>
      <c r="I67" s="18"/>
      <c r="J67" s="18">
        <v>500</v>
      </c>
      <c r="K67" s="18"/>
      <c r="L67" s="18">
        <v>0</v>
      </c>
      <c r="M67" s="19"/>
      <c r="N67" s="18">
        <v>0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</row>
    <row r="68" spans="1:176" s="8" customFormat="1" ht="13.5" x14ac:dyDescent="0.25">
      <c r="A68" s="8" t="s">
        <v>18</v>
      </c>
      <c r="B68" s="18">
        <f t="shared" si="3"/>
        <v>1159</v>
      </c>
      <c r="C68" s="18"/>
      <c r="D68" s="18">
        <v>0</v>
      </c>
      <c r="E68" s="18"/>
      <c r="F68" s="18">
        <v>0</v>
      </c>
      <c r="G68" s="18"/>
      <c r="H68" s="18">
        <v>665</v>
      </c>
      <c r="I68" s="18"/>
      <c r="J68" s="18">
        <v>494</v>
      </c>
      <c r="K68" s="18"/>
      <c r="L68" s="18">
        <v>0</v>
      </c>
      <c r="M68" s="19"/>
      <c r="N68" s="18">
        <v>0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</row>
    <row r="69" spans="1:176" s="8" customFormat="1" ht="13.5" x14ac:dyDescent="0.25">
      <c r="A69" s="8" t="s">
        <v>26</v>
      </c>
      <c r="B69" s="18">
        <f t="shared" si="3"/>
        <v>1736</v>
      </c>
      <c r="C69" s="18"/>
      <c r="D69" s="18">
        <v>0</v>
      </c>
      <c r="E69" s="18"/>
      <c r="F69" s="18">
        <v>0</v>
      </c>
      <c r="G69" s="18"/>
      <c r="H69" s="18">
        <v>600</v>
      </c>
      <c r="I69" s="18"/>
      <c r="J69" s="18">
        <v>1136</v>
      </c>
      <c r="K69" s="18"/>
      <c r="L69" s="18">
        <v>0</v>
      </c>
      <c r="M69" s="19"/>
      <c r="N69" s="18">
        <v>0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</row>
    <row r="70" spans="1:176" s="8" customFormat="1" ht="13.5" x14ac:dyDescent="0.25">
      <c r="A70" s="8" t="s">
        <v>16</v>
      </c>
      <c r="B70" s="18">
        <f t="shared" si="3"/>
        <v>1444</v>
      </c>
      <c r="C70" s="18"/>
      <c r="D70" s="18">
        <v>0</v>
      </c>
      <c r="E70" s="18"/>
      <c r="F70" s="18">
        <v>0</v>
      </c>
      <c r="G70" s="18"/>
      <c r="H70" s="18">
        <v>731</v>
      </c>
      <c r="I70" s="18"/>
      <c r="J70" s="18">
        <v>497</v>
      </c>
      <c r="K70" s="18"/>
      <c r="L70" s="18">
        <v>216</v>
      </c>
      <c r="M70" s="19"/>
      <c r="N70" s="18">
        <v>0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</row>
    <row r="71" spans="1:176" s="8" customFormat="1" ht="13.5" x14ac:dyDescent="0.25">
      <c r="A71" s="8" t="s">
        <v>19</v>
      </c>
      <c r="B71" s="18">
        <f t="shared" si="3"/>
        <v>1025</v>
      </c>
      <c r="C71" s="10"/>
      <c r="D71" s="10">
        <v>0</v>
      </c>
      <c r="E71" s="10"/>
      <c r="F71" s="10">
        <v>0</v>
      </c>
      <c r="G71" s="10"/>
      <c r="H71" s="10">
        <v>600</v>
      </c>
      <c r="I71" s="10"/>
      <c r="J71" s="10">
        <v>425</v>
      </c>
      <c r="K71" s="10"/>
      <c r="L71" s="10">
        <v>0</v>
      </c>
      <c r="M71" s="11"/>
      <c r="N71" s="10">
        <v>0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</row>
    <row r="72" spans="1:176" s="8" customFormat="1" ht="13.5" x14ac:dyDescent="0.25">
      <c r="A72" s="8" t="s">
        <v>102</v>
      </c>
      <c r="B72" s="23">
        <f>SUM(B66:B71)</f>
        <v>22012</v>
      </c>
      <c r="C72" s="18"/>
      <c r="D72" s="23">
        <f>SUM(D66:D71)</f>
        <v>15000</v>
      </c>
      <c r="E72" s="18"/>
      <c r="F72" s="23">
        <f>SUM(F66:F71)</f>
        <v>1148</v>
      </c>
      <c r="G72" s="18"/>
      <c r="H72" s="23">
        <f>SUM(H66:H71)</f>
        <v>2596</v>
      </c>
      <c r="I72" s="18"/>
      <c r="J72" s="23">
        <f>SUM(J66:J71)</f>
        <v>3052</v>
      </c>
      <c r="K72" s="18"/>
      <c r="L72" s="23">
        <f>SUM(L66:L71)</f>
        <v>216</v>
      </c>
      <c r="M72" s="19"/>
      <c r="N72" s="23">
        <f>SUM(N66:N71)</f>
        <v>0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</row>
    <row r="73" spans="1:176" s="8" customFormat="1" ht="13.5" x14ac:dyDescent="0.25">
      <c r="B73" s="19"/>
      <c r="C73" s="18"/>
      <c r="D73" s="19"/>
      <c r="E73" s="18"/>
      <c r="F73" s="19"/>
      <c r="G73" s="18"/>
      <c r="H73" s="19"/>
      <c r="I73" s="18"/>
      <c r="J73" s="19"/>
      <c r="K73" s="18"/>
      <c r="L73" s="19"/>
      <c r="M73" s="19"/>
      <c r="N73" s="1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</row>
    <row r="74" spans="1:176" s="8" customFormat="1" ht="13.5" x14ac:dyDescent="0.25">
      <c r="A74" s="13" t="s">
        <v>55</v>
      </c>
      <c r="B74" s="20">
        <f>B72+B63</f>
        <v>591614</v>
      </c>
      <c r="C74" s="21"/>
      <c r="D74" s="20">
        <f>D72+D63</f>
        <v>232165</v>
      </c>
      <c r="E74" s="21"/>
      <c r="F74" s="20">
        <f>F72+F63</f>
        <v>50965</v>
      </c>
      <c r="G74" s="21"/>
      <c r="H74" s="20">
        <f>H72+H63</f>
        <v>14819</v>
      </c>
      <c r="I74" s="21"/>
      <c r="J74" s="20">
        <f>J72+J63</f>
        <v>98046</v>
      </c>
      <c r="K74" s="21"/>
      <c r="L74" s="20">
        <f>L72+L63</f>
        <v>113262</v>
      </c>
      <c r="M74" s="22"/>
      <c r="N74" s="20">
        <f>N72+N63</f>
        <v>82357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</row>
    <row r="75" spans="1:176" s="8" customFormat="1" ht="13.5" x14ac:dyDescent="0.25">
      <c r="A75" s="13"/>
      <c r="B75" s="22"/>
      <c r="C75" s="21"/>
      <c r="D75" s="22"/>
      <c r="E75" s="21"/>
      <c r="F75" s="22"/>
      <c r="G75" s="21"/>
      <c r="H75" s="22"/>
      <c r="I75" s="21"/>
      <c r="J75" s="22"/>
      <c r="K75" s="21"/>
      <c r="L75" s="22"/>
      <c r="M75" s="22"/>
      <c r="N75" s="22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</row>
    <row r="76" spans="1:176" s="8" customFormat="1" ht="13.5" x14ac:dyDescent="0.25">
      <c r="A76" s="8" t="s">
        <v>27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9"/>
      <c r="N76" s="18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</row>
    <row r="77" spans="1:176" s="8" customFormat="1" ht="13.5" x14ac:dyDescent="0.25">
      <c r="A77" s="8" t="s">
        <v>74</v>
      </c>
      <c r="B77" s="18">
        <f>SUM(D77:N77)</f>
        <v>1173</v>
      </c>
      <c r="C77" s="18"/>
      <c r="D77" s="18">
        <v>0</v>
      </c>
      <c r="E77" s="18"/>
      <c r="F77" s="18">
        <v>0</v>
      </c>
      <c r="G77" s="18"/>
      <c r="H77" s="18">
        <v>0</v>
      </c>
      <c r="I77" s="18"/>
      <c r="J77" s="18">
        <v>1173</v>
      </c>
      <c r="K77" s="18"/>
      <c r="L77" s="18">
        <v>0</v>
      </c>
      <c r="M77" s="19"/>
      <c r="N77" s="18">
        <v>0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</row>
    <row r="78" spans="1:176" s="8" customFormat="1" ht="13.5" x14ac:dyDescent="0.25">
      <c r="A78" s="8" t="s">
        <v>81</v>
      </c>
      <c r="B78" s="18">
        <f t="shared" ref="B78:B81" si="4">SUM(D78:N78)</f>
        <v>550</v>
      </c>
      <c r="C78" s="18"/>
      <c r="D78" s="18">
        <v>0</v>
      </c>
      <c r="E78" s="18"/>
      <c r="F78" s="18">
        <v>0</v>
      </c>
      <c r="G78" s="18"/>
      <c r="H78" s="18">
        <v>0</v>
      </c>
      <c r="I78" s="18"/>
      <c r="J78" s="10">
        <v>550</v>
      </c>
      <c r="K78" s="18"/>
      <c r="L78" s="18">
        <v>0</v>
      </c>
      <c r="M78" s="19"/>
      <c r="N78" s="18">
        <v>0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</row>
    <row r="79" spans="1:176" s="8" customFormat="1" ht="13.5" x14ac:dyDescent="0.25">
      <c r="A79" s="8" t="s">
        <v>82</v>
      </c>
      <c r="B79" s="18">
        <f t="shared" si="4"/>
        <v>1074</v>
      </c>
      <c r="C79" s="18"/>
      <c r="D79" s="18">
        <v>0</v>
      </c>
      <c r="E79" s="18"/>
      <c r="F79" s="18">
        <v>0</v>
      </c>
      <c r="G79" s="18"/>
      <c r="H79" s="18">
        <v>0</v>
      </c>
      <c r="I79" s="18"/>
      <c r="J79" s="10">
        <v>1074</v>
      </c>
      <c r="K79" s="18"/>
      <c r="L79" s="18">
        <v>0</v>
      </c>
      <c r="M79" s="19"/>
      <c r="N79" s="18">
        <v>0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</row>
    <row r="80" spans="1:176" s="8" customFormat="1" ht="13.5" x14ac:dyDescent="0.25">
      <c r="A80" s="8" t="s">
        <v>19</v>
      </c>
      <c r="B80" s="18">
        <f t="shared" si="4"/>
        <v>245</v>
      </c>
      <c r="C80" s="10"/>
      <c r="D80" s="10">
        <v>0</v>
      </c>
      <c r="E80" s="10"/>
      <c r="F80" s="10">
        <v>0</v>
      </c>
      <c r="G80" s="10"/>
      <c r="H80" s="10">
        <v>0</v>
      </c>
      <c r="I80" s="10"/>
      <c r="J80" s="10">
        <v>245</v>
      </c>
      <c r="K80" s="10"/>
      <c r="L80" s="10">
        <v>0</v>
      </c>
      <c r="M80" s="11"/>
      <c r="N80" s="10">
        <v>0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</row>
    <row r="81" spans="1:176" s="8" customFormat="1" ht="13.5" x14ac:dyDescent="0.25">
      <c r="A81" s="8" t="s">
        <v>28</v>
      </c>
      <c r="B81" s="18">
        <f t="shared" si="4"/>
        <v>826603</v>
      </c>
      <c r="C81" s="21"/>
      <c r="D81" s="22">
        <v>239464</v>
      </c>
      <c r="E81" s="22"/>
      <c r="F81" s="22">
        <v>95096</v>
      </c>
      <c r="G81" s="22"/>
      <c r="H81" s="22">
        <v>824</v>
      </c>
      <c r="I81" s="22"/>
      <c r="J81" s="10">
        <v>487660</v>
      </c>
      <c r="K81" s="22"/>
      <c r="L81" s="22">
        <v>3559</v>
      </c>
      <c r="M81" s="22"/>
      <c r="N81" s="22">
        <v>0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</row>
    <row r="82" spans="1:176" s="8" customFormat="1" ht="13.5" x14ac:dyDescent="0.25">
      <c r="A82" s="8" t="s">
        <v>29</v>
      </c>
      <c r="B82" s="23">
        <f>SUM(B77:B81)</f>
        <v>829645</v>
      </c>
      <c r="C82" s="18"/>
      <c r="D82" s="23">
        <f>SUM(D77:D81)</f>
        <v>239464</v>
      </c>
      <c r="E82" s="18"/>
      <c r="F82" s="23">
        <f>SUM(F77:F81)</f>
        <v>95096</v>
      </c>
      <c r="G82" s="18"/>
      <c r="H82" s="23">
        <f>SUM(H77:H81)</f>
        <v>824</v>
      </c>
      <c r="I82" s="18"/>
      <c r="J82" s="23">
        <f>SUM(J77:J81)</f>
        <v>490702</v>
      </c>
      <c r="K82" s="18"/>
      <c r="L82" s="23">
        <f>SUM(L77:L81)</f>
        <v>3559</v>
      </c>
      <c r="M82" s="19"/>
      <c r="N82" s="23">
        <f>SUM(N77:N81)</f>
        <v>0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</row>
    <row r="83" spans="1:176" s="8" customFormat="1" ht="13.5" x14ac:dyDescent="0.25">
      <c r="B83" s="19"/>
      <c r="C83" s="18"/>
      <c r="D83" s="19"/>
      <c r="E83" s="18"/>
      <c r="F83" s="19"/>
      <c r="G83" s="18"/>
      <c r="H83" s="19"/>
      <c r="I83" s="18"/>
      <c r="J83" s="19"/>
      <c r="K83" s="18"/>
      <c r="L83" s="19"/>
      <c r="M83" s="19"/>
      <c r="N83" s="1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</row>
    <row r="84" spans="1:176" s="8" customFormat="1" ht="13.5" x14ac:dyDescent="0.25">
      <c r="A84" s="8" t="s">
        <v>30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1"/>
      <c r="N84" s="10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</row>
    <row r="85" spans="1:176" s="8" customFormat="1" ht="13.5" x14ac:dyDescent="0.25">
      <c r="A85" s="8" t="s">
        <v>58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9"/>
      <c r="N85" s="18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</row>
    <row r="86" spans="1:176" s="8" customFormat="1" ht="13.5" x14ac:dyDescent="0.25">
      <c r="A86" s="13" t="s">
        <v>83</v>
      </c>
      <c r="B86" s="18">
        <f>SUM(D86:N86)</f>
        <v>14620</v>
      </c>
      <c r="C86" s="18"/>
      <c r="D86" s="18">
        <v>8076</v>
      </c>
      <c r="E86" s="18"/>
      <c r="F86" s="18">
        <v>0</v>
      </c>
      <c r="G86" s="18"/>
      <c r="H86" s="18">
        <v>1559</v>
      </c>
      <c r="I86" s="18"/>
      <c r="J86" s="10">
        <v>4115</v>
      </c>
      <c r="K86" s="18"/>
      <c r="L86" s="18">
        <v>870</v>
      </c>
      <c r="M86" s="19"/>
      <c r="N86" s="18">
        <v>0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</row>
    <row r="87" spans="1:176" s="8" customFormat="1" ht="13.5" x14ac:dyDescent="0.25">
      <c r="A87" s="13" t="s">
        <v>84</v>
      </c>
      <c r="B87" s="18">
        <f>SUM(D87:N87)</f>
        <v>2989</v>
      </c>
      <c r="C87" s="18"/>
      <c r="D87" s="18">
        <v>2847</v>
      </c>
      <c r="E87" s="18"/>
      <c r="F87" s="18">
        <v>0</v>
      </c>
      <c r="G87" s="18"/>
      <c r="H87" s="18">
        <v>0</v>
      </c>
      <c r="I87" s="18"/>
      <c r="J87" s="10">
        <v>0</v>
      </c>
      <c r="K87" s="18"/>
      <c r="L87" s="18">
        <v>0</v>
      </c>
      <c r="M87" s="19"/>
      <c r="N87" s="18">
        <v>142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</row>
    <row r="88" spans="1:176" s="8" customFormat="1" ht="13.5" x14ac:dyDescent="0.25">
      <c r="A88" s="8" t="s">
        <v>85</v>
      </c>
      <c r="B88" s="18">
        <f>SUM(D88:N88)</f>
        <v>11736</v>
      </c>
      <c r="C88" s="10"/>
      <c r="D88" s="10">
        <v>0</v>
      </c>
      <c r="E88" s="10"/>
      <c r="F88" s="10">
        <v>0</v>
      </c>
      <c r="G88" s="10"/>
      <c r="H88" s="10">
        <v>0</v>
      </c>
      <c r="I88" s="10"/>
      <c r="J88" s="10">
        <v>11736</v>
      </c>
      <c r="K88" s="10"/>
      <c r="L88" s="10">
        <v>0</v>
      </c>
      <c r="M88" s="11"/>
      <c r="N88" s="10">
        <v>0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</row>
    <row r="89" spans="1:176" s="8" customFormat="1" ht="13.5" x14ac:dyDescent="0.25">
      <c r="A89" s="13" t="s">
        <v>67</v>
      </c>
      <c r="B89" s="20">
        <f>SUM(B86:B88)</f>
        <v>29345</v>
      </c>
      <c r="C89" s="21"/>
      <c r="D89" s="20">
        <f>SUM(D86:D88)</f>
        <v>10923</v>
      </c>
      <c r="E89" s="21"/>
      <c r="F89" s="20">
        <f>SUM(F86:F88)</f>
        <v>0</v>
      </c>
      <c r="G89" s="21"/>
      <c r="H89" s="20">
        <f>SUM(H86:H88)</f>
        <v>1559</v>
      </c>
      <c r="I89" s="21"/>
      <c r="J89" s="20">
        <f>SUM(J86:J88)</f>
        <v>15851</v>
      </c>
      <c r="K89" s="21"/>
      <c r="L89" s="20">
        <f>SUM(L86:L88)</f>
        <v>870</v>
      </c>
      <c r="M89" s="22"/>
      <c r="N89" s="20">
        <f>SUM(N86:N88)</f>
        <v>142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</row>
    <row r="90" spans="1:176" s="8" customFormat="1" ht="13.5" x14ac:dyDescent="0.25">
      <c r="A90" s="13"/>
      <c r="B90" s="22"/>
      <c r="C90" s="21"/>
      <c r="D90" s="22"/>
      <c r="E90" s="21"/>
      <c r="F90" s="22"/>
      <c r="G90" s="21"/>
      <c r="H90" s="22"/>
      <c r="I90" s="21"/>
      <c r="J90" s="22"/>
      <c r="K90" s="21"/>
      <c r="L90" s="22"/>
      <c r="M90" s="22"/>
      <c r="N90" s="22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</row>
    <row r="91" spans="1:176" s="8" customFormat="1" ht="13.5" x14ac:dyDescent="0.25">
      <c r="A91" s="8" t="s">
        <v>86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9"/>
      <c r="N91" s="18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</row>
    <row r="92" spans="1:176" s="8" customFormat="1" ht="13.5" x14ac:dyDescent="0.25">
      <c r="A92" s="8" t="s">
        <v>87</v>
      </c>
      <c r="B92" s="10">
        <f>SUM(D92:N92)</f>
        <v>8184</v>
      </c>
      <c r="C92" s="10"/>
      <c r="D92" s="10">
        <v>7794</v>
      </c>
      <c r="E92" s="10"/>
      <c r="F92" s="10">
        <v>0</v>
      </c>
      <c r="G92" s="10"/>
      <c r="H92" s="10">
        <v>0</v>
      </c>
      <c r="I92" s="10"/>
      <c r="J92" s="10">
        <v>0</v>
      </c>
      <c r="K92" s="10"/>
      <c r="L92" s="10">
        <v>0</v>
      </c>
      <c r="M92" s="11"/>
      <c r="N92" s="10">
        <v>390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</row>
    <row r="93" spans="1:176" s="8" customFormat="1" ht="13.5" x14ac:dyDescent="0.25">
      <c r="A93" s="13" t="s">
        <v>18</v>
      </c>
      <c r="B93" s="10">
        <f>SUM(D93:N93)</f>
        <v>137</v>
      </c>
      <c r="C93" s="18"/>
      <c r="D93" s="18">
        <v>0</v>
      </c>
      <c r="E93" s="18"/>
      <c r="F93" s="18">
        <v>0</v>
      </c>
      <c r="G93" s="18"/>
      <c r="H93" s="18">
        <v>0</v>
      </c>
      <c r="I93" s="18"/>
      <c r="J93" s="10">
        <v>137</v>
      </c>
      <c r="K93" s="18"/>
      <c r="L93" s="18">
        <v>0</v>
      </c>
      <c r="M93" s="19"/>
      <c r="N93" s="18">
        <v>0</v>
      </c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</row>
    <row r="94" spans="1:176" s="8" customFormat="1" ht="13.5" x14ac:dyDescent="0.25">
      <c r="A94" s="13" t="s">
        <v>73</v>
      </c>
      <c r="B94" s="20">
        <f>SUM(D94:N94)</f>
        <v>8321</v>
      </c>
      <c r="C94" s="21"/>
      <c r="D94" s="20">
        <f>SUM(D92:D93)</f>
        <v>7794</v>
      </c>
      <c r="E94" s="21"/>
      <c r="F94" s="20">
        <f>SUM(F92:F93)</f>
        <v>0</v>
      </c>
      <c r="G94" s="21"/>
      <c r="H94" s="20">
        <f>SUM(H92:H93)</f>
        <v>0</v>
      </c>
      <c r="I94" s="21"/>
      <c r="J94" s="20">
        <f>SUM(J92:J93)</f>
        <v>137</v>
      </c>
      <c r="K94" s="21"/>
      <c r="L94" s="20">
        <f>SUM(L92:L93)</f>
        <v>0</v>
      </c>
      <c r="M94" s="22"/>
      <c r="N94" s="20">
        <f>SUM(N92:N93)</f>
        <v>390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</row>
    <row r="95" spans="1:176" s="8" customFormat="1" ht="13.5" x14ac:dyDescent="0.25">
      <c r="A95" s="13"/>
      <c r="B95" s="22"/>
      <c r="C95" s="21"/>
      <c r="D95" s="22"/>
      <c r="E95" s="21"/>
      <c r="F95" s="22"/>
      <c r="G95" s="21"/>
      <c r="H95" s="22"/>
      <c r="I95" s="21"/>
      <c r="J95" s="22"/>
      <c r="K95" s="21"/>
      <c r="L95" s="22"/>
      <c r="M95" s="22"/>
      <c r="N95" s="22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</row>
    <row r="96" spans="1:176" s="8" customFormat="1" ht="13.5" x14ac:dyDescent="0.25">
      <c r="A96" s="8" t="s">
        <v>31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9"/>
      <c r="N96" s="18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</row>
    <row r="97" spans="1:176" s="8" customFormat="1" ht="13.5" x14ac:dyDescent="0.25">
      <c r="A97" s="8" t="s">
        <v>32</v>
      </c>
      <c r="B97" s="10">
        <f>SUM(D97:N97)</f>
        <v>59143</v>
      </c>
      <c r="C97" s="10"/>
      <c r="D97" s="10">
        <v>18134</v>
      </c>
      <c r="E97" s="10"/>
      <c r="F97" s="10">
        <v>2214</v>
      </c>
      <c r="G97" s="10"/>
      <c r="H97" s="10">
        <v>852</v>
      </c>
      <c r="I97" s="10"/>
      <c r="J97" s="10">
        <v>22401</v>
      </c>
      <c r="K97" s="10"/>
      <c r="L97" s="10">
        <v>15030</v>
      </c>
      <c r="M97" s="11"/>
      <c r="N97" s="10">
        <v>512</v>
      </c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</row>
    <row r="98" spans="1:176" s="8" customFormat="1" ht="13.5" x14ac:dyDescent="0.25">
      <c r="A98" s="13" t="s">
        <v>33</v>
      </c>
      <c r="B98" s="20">
        <f>SUM(D98:N98)</f>
        <v>59143</v>
      </c>
      <c r="C98" s="21"/>
      <c r="D98" s="20">
        <f>SUM(D97)</f>
        <v>18134</v>
      </c>
      <c r="E98" s="21"/>
      <c r="F98" s="20">
        <f>SUM(F97)</f>
        <v>2214</v>
      </c>
      <c r="G98" s="21"/>
      <c r="H98" s="20">
        <f>SUM(H97)</f>
        <v>852</v>
      </c>
      <c r="I98" s="21"/>
      <c r="J98" s="20">
        <f>SUM(J97)</f>
        <v>22401</v>
      </c>
      <c r="K98" s="21"/>
      <c r="L98" s="20">
        <f>SUM(L97)</f>
        <v>15030</v>
      </c>
      <c r="M98" s="22"/>
      <c r="N98" s="20">
        <f>SUM(N97)</f>
        <v>512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</row>
    <row r="99" spans="1:176" s="8" customFormat="1" ht="13.5" x14ac:dyDescent="0.25">
      <c r="A99" s="13"/>
      <c r="B99" s="22"/>
      <c r="C99" s="21"/>
      <c r="D99" s="22"/>
      <c r="E99" s="21"/>
      <c r="F99" s="22"/>
      <c r="G99" s="21"/>
      <c r="H99" s="22"/>
      <c r="I99" s="21"/>
      <c r="J99" s="22"/>
      <c r="K99" s="21"/>
      <c r="L99" s="22"/>
      <c r="M99" s="22"/>
      <c r="N99" s="22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</row>
    <row r="100" spans="1:176" s="8" customFormat="1" ht="13.5" x14ac:dyDescent="0.25">
      <c r="A100" s="8" t="s">
        <v>34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9"/>
      <c r="N100" s="18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</row>
    <row r="101" spans="1:176" s="8" customFormat="1" ht="13.5" x14ac:dyDescent="0.25">
      <c r="A101" s="8" t="s">
        <v>44</v>
      </c>
      <c r="B101" s="18">
        <f t="shared" ref="B101:B105" si="5">SUM(D101:N101)</f>
        <v>140</v>
      </c>
      <c r="C101" s="18"/>
      <c r="D101" s="18">
        <v>0</v>
      </c>
      <c r="E101" s="18"/>
      <c r="F101" s="18">
        <v>0</v>
      </c>
      <c r="G101" s="18"/>
      <c r="H101" s="18">
        <v>0</v>
      </c>
      <c r="I101" s="18"/>
      <c r="J101" s="18">
        <v>140</v>
      </c>
      <c r="K101" s="18"/>
      <c r="L101" s="18">
        <v>0</v>
      </c>
      <c r="M101" s="19"/>
      <c r="N101" s="18">
        <v>0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</row>
    <row r="102" spans="1:176" s="8" customFormat="1" ht="13.5" x14ac:dyDescent="0.25">
      <c r="A102" s="8" t="s">
        <v>89</v>
      </c>
      <c r="B102" s="18">
        <f t="shared" si="5"/>
        <v>422</v>
      </c>
      <c r="C102" s="18"/>
      <c r="D102" s="18">
        <v>0</v>
      </c>
      <c r="E102" s="18"/>
      <c r="F102" s="18">
        <v>0</v>
      </c>
      <c r="G102" s="18"/>
      <c r="H102" s="18">
        <v>0</v>
      </c>
      <c r="I102" s="18"/>
      <c r="J102" s="18">
        <v>422</v>
      </c>
      <c r="K102" s="18"/>
      <c r="L102" s="18">
        <v>0</v>
      </c>
      <c r="M102" s="19"/>
      <c r="N102" s="18">
        <v>0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</row>
    <row r="103" spans="1:176" s="8" customFormat="1" ht="13.5" x14ac:dyDescent="0.25">
      <c r="A103" s="8" t="s">
        <v>74</v>
      </c>
      <c r="B103" s="18">
        <f t="shared" si="5"/>
        <v>7576</v>
      </c>
      <c r="C103" s="10"/>
      <c r="D103" s="10">
        <v>7215</v>
      </c>
      <c r="E103" s="10"/>
      <c r="F103" s="10">
        <v>0</v>
      </c>
      <c r="G103" s="10"/>
      <c r="H103" s="10">
        <v>0</v>
      </c>
      <c r="I103" s="10"/>
      <c r="J103" s="10">
        <v>0</v>
      </c>
      <c r="K103" s="10"/>
      <c r="L103" s="10">
        <v>0</v>
      </c>
      <c r="M103" s="11"/>
      <c r="N103" s="10">
        <v>361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</row>
    <row r="104" spans="1:176" s="8" customFormat="1" ht="13.5" x14ac:dyDescent="0.25">
      <c r="A104" s="8" t="s">
        <v>90</v>
      </c>
      <c r="B104" s="18">
        <f t="shared" si="5"/>
        <v>106324</v>
      </c>
      <c r="C104" s="10"/>
      <c r="D104" s="10">
        <v>0</v>
      </c>
      <c r="E104" s="10"/>
      <c r="F104" s="10">
        <v>0</v>
      </c>
      <c r="G104" s="10"/>
      <c r="H104" s="10">
        <v>0</v>
      </c>
      <c r="I104" s="10"/>
      <c r="J104" s="10">
        <v>61936</v>
      </c>
      <c r="K104" s="10"/>
      <c r="L104" s="10">
        <v>44388</v>
      </c>
      <c r="M104" s="11"/>
      <c r="N104" s="10">
        <v>0</v>
      </c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</row>
    <row r="105" spans="1:176" s="8" customFormat="1" ht="13.5" x14ac:dyDescent="0.25">
      <c r="A105" s="8" t="s">
        <v>88</v>
      </c>
      <c r="B105" s="18">
        <f t="shared" si="5"/>
        <v>2187</v>
      </c>
      <c r="C105" s="10"/>
      <c r="D105" s="10">
        <v>2083</v>
      </c>
      <c r="E105" s="10"/>
      <c r="F105" s="10">
        <v>0</v>
      </c>
      <c r="G105" s="10"/>
      <c r="H105" s="10">
        <v>0</v>
      </c>
      <c r="I105" s="10"/>
      <c r="J105" s="10">
        <v>0</v>
      </c>
      <c r="K105" s="10"/>
      <c r="L105" s="10">
        <v>0</v>
      </c>
      <c r="M105" s="11"/>
      <c r="N105" s="10">
        <v>104</v>
      </c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</row>
    <row r="106" spans="1:176" s="8" customFormat="1" ht="13.5" x14ac:dyDescent="0.25">
      <c r="A106" s="13" t="s">
        <v>36</v>
      </c>
      <c r="B106" s="18">
        <f>SUM(D106:N106)</f>
        <v>23421</v>
      </c>
      <c r="C106" s="18"/>
      <c r="D106" s="18">
        <v>15353</v>
      </c>
      <c r="E106" s="18"/>
      <c r="F106" s="18">
        <v>1175</v>
      </c>
      <c r="G106" s="18"/>
      <c r="H106" s="18">
        <v>259</v>
      </c>
      <c r="I106" s="18"/>
      <c r="J106" s="10">
        <v>6634</v>
      </c>
      <c r="K106" s="18"/>
      <c r="L106" s="18">
        <v>0</v>
      </c>
      <c r="M106" s="19"/>
      <c r="N106" s="18">
        <v>0</v>
      </c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</row>
    <row r="107" spans="1:176" s="8" customFormat="1" ht="13.5" x14ac:dyDescent="0.25">
      <c r="A107" s="8" t="s">
        <v>37</v>
      </c>
      <c r="B107" s="23">
        <f>SUM(B101:B106)</f>
        <v>140070</v>
      </c>
      <c r="C107" s="18"/>
      <c r="D107" s="23">
        <f>SUM(D101:D106)</f>
        <v>24651</v>
      </c>
      <c r="E107" s="18"/>
      <c r="F107" s="23">
        <f>SUM(F101:F106)</f>
        <v>1175</v>
      </c>
      <c r="G107" s="18"/>
      <c r="H107" s="23">
        <f>SUM(H101:H106)</f>
        <v>259</v>
      </c>
      <c r="I107" s="18"/>
      <c r="J107" s="23">
        <f>SUM(J101:J106)</f>
        <v>69132</v>
      </c>
      <c r="K107" s="18"/>
      <c r="L107" s="23">
        <f>SUM(L101:L106)</f>
        <v>44388</v>
      </c>
      <c r="M107" s="19"/>
      <c r="N107" s="23">
        <f>SUM(N101:N106)</f>
        <v>465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</row>
    <row r="108" spans="1:176" s="8" customFormat="1" ht="13.5" x14ac:dyDescent="0.25">
      <c r="B108" s="19"/>
      <c r="C108" s="18"/>
      <c r="D108" s="19"/>
      <c r="E108" s="18"/>
      <c r="F108" s="19"/>
      <c r="G108" s="18"/>
      <c r="H108" s="19"/>
      <c r="I108" s="18"/>
      <c r="J108" s="19"/>
      <c r="K108" s="18"/>
      <c r="L108" s="19"/>
      <c r="M108" s="19"/>
      <c r="N108" s="1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</row>
    <row r="109" spans="1:176" s="8" customFormat="1" ht="13.5" x14ac:dyDescent="0.25">
      <c r="A109" s="13" t="s">
        <v>56</v>
      </c>
      <c r="B109" s="20">
        <f>B89+B94+B98+B107</f>
        <v>236879</v>
      </c>
      <c r="C109" s="21"/>
      <c r="D109" s="20">
        <f>D89+D94+D98+D107</f>
        <v>61502</v>
      </c>
      <c r="E109" s="21"/>
      <c r="F109" s="20">
        <f>F89+F94+F98+F107</f>
        <v>3389</v>
      </c>
      <c r="G109" s="21"/>
      <c r="H109" s="20">
        <f>H89+H94+H98+H107</f>
        <v>2670</v>
      </c>
      <c r="I109" s="21"/>
      <c r="J109" s="20">
        <f>J89+J94+J98+J107</f>
        <v>107521</v>
      </c>
      <c r="K109" s="21"/>
      <c r="L109" s="20">
        <f>L89+L94+L98+L107</f>
        <v>60288</v>
      </c>
      <c r="M109" s="22"/>
      <c r="N109" s="20">
        <f>N89+N94+N98+N107</f>
        <v>1509</v>
      </c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</row>
    <row r="110" spans="1:176" s="8" customFormat="1" ht="13.5" x14ac:dyDescent="0.25">
      <c r="A110" s="13"/>
      <c r="B110" s="22"/>
      <c r="C110" s="21"/>
      <c r="D110" s="22"/>
      <c r="E110" s="21"/>
      <c r="F110" s="22"/>
      <c r="G110" s="21"/>
      <c r="H110" s="22"/>
      <c r="I110" s="21"/>
      <c r="J110" s="22"/>
      <c r="K110" s="21"/>
      <c r="L110" s="22"/>
      <c r="M110" s="22"/>
      <c r="N110" s="22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</row>
    <row r="111" spans="1:176" s="8" customFormat="1" ht="13.5" x14ac:dyDescent="0.25">
      <c r="A111" s="8" t="s">
        <v>38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9"/>
      <c r="N111" s="18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</row>
    <row r="112" spans="1:176" s="8" customFormat="1" ht="13.5" x14ac:dyDescent="0.25">
      <c r="A112" s="8" t="s">
        <v>40</v>
      </c>
      <c r="B112" s="18">
        <f t="shared" ref="B112:B117" si="6">SUM(D112:N112)</f>
        <v>333</v>
      </c>
      <c r="C112" s="18"/>
      <c r="D112" s="18">
        <v>0</v>
      </c>
      <c r="E112" s="18"/>
      <c r="F112" s="18">
        <v>0</v>
      </c>
      <c r="G112" s="18"/>
      <c r="H112" s="18">
        <v>0</v>
      </c>
      <c r="I112" s="18"/>
      <c r="J112" s="10">
        <v>333</v>
      </c>
      <c r="K112" s="18"/>
      <c r="L112" s="18">
        <v>0</v>
      </c>
      <c r="M112" s="19"/>
      <c r="N112" s="18">
        <v>0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</row>
    <row r="113" spans="1:176" s="8" customFormat="1" ht="13.5" x14ac:dyDescent="0.25">
      <c r="A113" s="8" t="s">
        <v>94</v>
      </c>
      <c r="B113" s="18">
        <f t="shared" si="6"/>
        <v>6815</v>
      </c>
      <c r="C113" s="18"/>
      <c r="D113" s="18">
        <v>4500</v>
      </c>
      <c r="E113" s="18"/>
      <c r="F113" s="18">
        <v>2292</v>
      </c>
      <c r="G113" s="18"/>
      <c r="H113" s="18">
        <v>0</v>
      </c>
      <c r="I113" s="18"/>
      <c r="J113" s="10">
        <v>23</v>
      </c>
      <c r="K113" s="18"/>
      <c r="L113" s="18">
        <v>0</v>
      </c>
      <c r="M113" s="19"/>
      <c r="N113" s="18">
        <v>0</v>
      </c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</row>
    <row r="114" spans="1:176" s="8" customFormat="1" ht="13.5" x14ac:dyDescent="0.25">
      <c r="A114" s="8" t="s">
        <v>93</v>
      </c>
      <c r="B114" s="18">
        <f t="shared" si="6"/>
        <v>808</v>
      </c>
      <c r="C114" s="10"/>
      <c r="D114" s="10">
        <v>729</v>
      </c>
      <c r="E114" s="10"/>
      <c r="F114" s="10">
        <v>38</v>
      </c>
      <c r="G114" s="10"/>
      <c r="H114" s="10">
        <v>58</v>
      </c>
      <c r="I114" s="10"/>
      <c r="J114" s="10">
        <v>-17</v>
      </c>
      <c r="K114" s="10"/>
      <c r="L114" s="10">
        <v>0</v>
      </c>
      <c r="M114" s="11"/>
      <c r="N114" s="10">
        <v>0</v>
      </c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</row>
    <row r="115" spans="1:176" s="8" customFormat="1" ht="13.5" x14ac:dyDescent="0.25">
      <c r="A115" s="8" t="s">
        <v>39</v>
      </c>
      <c r="B115" s="18">
        <f t="shared" si="6"/>
        <v>5312</v>
      </c>
      <c r="C115" s="10"/>
      <c r="D115" s="10">
        <v>4905</v>
      </c>
      <c r="E115" s="10"/>
      <c r="F115" s="10">
        <v>164</v>
      </c>
      <c r="G115" s="10"/>
      <c r="H115" s="10">
        <v>0</v>
      </c>
      <c r="I115" s="10"/>
      <c r="J115" s="10">
        <v>0</v>
      </c>
      <c r="K115" s="10"/>
      <c r="L115" s="10">
        <v>0</v>
      </c>
      <c r="M115" s="11"/>
      <c r="N115" s="10">
        <v>243</v>
      </c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</row>
    <row r="116" spans="1:176" s="8" customFormat="1" ht="13.5" x14ac:dyDescent="0.25">
      <c r="A116" s="8" t="s">
        <v>91</v>
      </c>
      <c r="B116" s="18">
        <f t="shared" si="6"/>
        <v>-50423</v>
      </c>
      <c r="C116" s="18"/>
      <c r="D116" s="18">
        <v>11129</v>
      </c>
      <c r="E116" s="18"/>
      <c r="F116" s="18">
        <v>61</v>
      </c>
      <c r="G116" s="18"/>
      <c r="H116" s="18">
        <v>0</v>
      </c>
      <c r="I116" s="18"/>
      <c r="J116" s="10">
        <v>1462</v>
      </c>
      <c r="K116" s="18"/>
      <c r="L116" s="18">
        <v>-63075</v>
      </c>
      <c r="M116" s="19"/>
      <c r="N116" s="18">
        <v>0</v>
      </c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</row>
    <row r="117" spans="1:176" s="8" customFormat="1" ht="13.5" x14ac:dyDescent="0.25">
      <c r="A117" s="8" t="s">
        <v>92</v>
      </c>
      <c r="B117" s="18">
        <f t="shared" si="6"/>
        <v>63188</v>
      </c>
      <c r="C117" s="18"/>
      <c r="D117" s="18">
        <v>0</v>
      </c>
      <c r="E117" s="18"/>
      <c r="F117" s="18">
        <v>0</v>
      </c>
      <c r="G117" s="18"/>
      <c r="H117" s="18">
        <v>0</v>
      </c>
      <c r="I117" s="18"/>
      <c r="J117" s="10">
        <v>113</v>
      </c>
      <c r="K117" s="18"/>
      <c r="L117" s="18">
        <v>63075</v>
      </c>
      <c r="M117" s="19"/>
      <c r="N117" s="18">
        <v>0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</row>
    <row r="118" spans="1:176" s="8" customFormat="1" ht="13.5" x14ac:dyDescent="0.25">
      <c r="A118" s="8" t="s">
        <v>41</v>
      </c>
      <c r="B118" s="23">
        <f>SUM(B112:B117)</f>
        <v>26033</v>
      </c>
      <c r="C118" s="18"/>
      <c r="D118" s="23">
        <f>SUM(D112:D117)</f>
        <v>21263</v>
      </c>
      <c r="E118" s="18"/>
      <c r="F118" s="23">
        <f>SUM(F112:F117)</f>
        <v>2555</v>
      </c>
      <c r="G118" s="18"/>
      <c r="H118" s="23">
        <f>SUM(H112:H117)</f>
        <v>58</v>
      </c>
      <c r="I118" s="18"/>
      <c r="J118" s="23">
        <f>SUM(J112:J117)</f>
        <v>1914</v>
      </c>
      <c r="K118" s="18"/>
      <c r="L118" s="23">
        <f>SUM(L112:L117)</f>
        <v>0</v>
      </c>
      <c r="M118" s="19"/>
      <c r="N118" s="23">
        <f>SUM(N112:N117)</f>
        <v>243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</row>
    <row r="119" spans="1:176" s="8" customFormat="1" ht="13.5" x14ac:dyDescent="0.25">
      <c r="B119" s="19"/>
      <c r="C119" s="18"/>
      <c r="D119" s="19"/>
      <c r="E119" s="18"/>
      <c r="F119" s="19"/>
      <c r="G119" s="18"/>
      <c r="H119" s="19"/>
      <c r="I119" s="18"/>
      <c r="J119" s="19"/>
      <c r="K119" s="18"/>
      <c r="L119" s="19"/>
      <c r="M119" s="19"/>
      <c r="N119" s="1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</row>
    <row r="120" spans="1:176" s="8" customFormat="1" ht="13.5" x14ac:dyDescent="0.25">
      <c r="A120" s="8" t="s">
        <v>42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1"/>
      <c r="N120" s="10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</row>
    <row r="121" spans="1:176" s="8" customFormat="1" ht="13.5" x14ac:dyDescent="0.25">
      <c r="A121" s="8" t="s">
        <v>43</v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9"/>
      <c r="N121" s="18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</row>
    <row r="122" spans="1:176" s="8" customFormat="1" ht="13.5" x14ac:dyDescent="0.25">
      <c r="A122" s="8" t="s">
        <v>44</v>
      </c>
      <c r="B122" s="10">
        <f>SUM(D122:N122)</f>
        <v>6565</v>
      </c>
      <c r="C122" s="10"/>
      <c r="D122" s="10">
        <v>6252</v>
      </c>
      <c r="E122" s="10"/>
      <c r="F122" s="10">
        <v>0</v>
      </c>
      <c r="G122" s="10"/>
      <c r="H122" s="10">
        <v>0</v>
      </c>
      <c r="I122" s="10"/>
      <c r="J122" s="10">
        <v>0</v>
      </c>
      <c r="K122" s="10"/>
      <c r="L122" s="10">
        <v>0</v>
      </c>
      <c r="M122" s="11"/>
      <c r="N122" s="10">
        <v>313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</row>
    <row r="123" spans="1:176" s="8" customFormat="1" ht="13.5" x14ac:dyDescent="0.25">
      <c r="A123" s="8" t="s">
        <v>96</v>
      </c>
      <c r="B123" s="10">
        <f>SUM(D123:N123)</f>
        <v>3863</v>
      </c>
      <c r="C123" s="10"/>
      <c r="D123" s="10">
        <v>3679</v>
      </c>
      <c r="E123" s="10"/>
      <c r="F123" s="10">
        <v>0</v>
      </c>
      <c r="G123" s="10"/>
      <c r="H123" s="10">
        <v>0</v>
      </c>
      <c r="I123" s="10"/>
      <c r="J123" s="10">
        <v>0</v>
      </c>
      <c r="K123" s="10"/>
      <c r="L123" s="10">
        <v>0</v>
      </c>
      <c r="M123" s="11"/>
      <c r="N123" s="10">
        <v>184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</row>
    <row r="124" spans="1:176" s="8" customFormat="1" ht="13.5" x14ac:dyDescent="0.25">
      <c r="A124" s="8" t="s">
        <v>45</v>
      </c>
      <c r="B124" s="10">
        <f>SUM(D124:N124)</f>
        <v>1357</v>
      </c>
      <c r="C124" s="10"/>
      <c r="D124" s="10">
        <v>1063</v>
      </c>
      <c r="E124" s="10"/>
      <c r="F124" s="10">
        <v>81</v>
      </c>
      <c r="G124" s="10"/>
      <c r="H124" s="10">
        <v>0</v>
      </c>
      <c r="I124" s="10"/>
      <c r="J124" s="10">
        <v>213</v>
      </c>
      <c r="K124" s="10"/>
      <c r="L124" s="10">
        <v>0</v>
      </c>
      <c r="M124" s="11"/>
      <c r="N124" s="10">
        <v>0</v>
      </c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</row>
    <row r="125" spans="1:176" s="8" customFormat="1" ht="13.5" x14ac:dyDescent="0.25">
      <c r="A125" s="13" t="s">
        <v>46</v>
      </c>
      <c r="B125" s="10">
        <f>SUM(D125:N125)</f>
        <v>103794</v>
      </c>
      <c r="C125" s="18"/>
      <c r="D125" s="18">
        <v>73500</v>
      </c>
      <c r="E125" s="18"/>
      <c r="F125" s="18">
        <v>30294</v>
      </c>
      <c r="G125" s="18"/>
      <c r="H125" s="18">
        <v>0</v>
      </c>
      <c r="I125" s="18"/>
      <c r="J125" s="10">
        <v>0</v>
      </c>
      <c r="K125" s="18"/>
      <c r="L125" s="18">
        <v>0</v>
      </c>
      <c r="M125" s="19"/>
      <c r="N125" s="18">
        <v>0</v>
      </c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</row>
    <row r="126" spans="1:176" s="8" customFormat="1" ht="13.5" x14ac:dyDescent="0.25">
      <c r="A126" s="13" t="s">
        <v>95</v>
      </c>
      <c r="B126" s="10">
        <f t="shared" ref="B126" si="7">SUM(D126:N126)</f>
        <v>16622</v>
      </c>
      <c r="C126" s="21"/>
      <c r="D126" s="22">
        <v>15830</v>
      </c>
      <c r="E126" s="21"/>
      <c r="F126" s="22">
        <v>0</v>
      </c>
      <c r="G126" s="21"/>
      <c r="H126" s="22">
        <v>0</v>
      </c>
      <c r="I126" s="21"/>
      <c r="J126" s="22">
        <v>0</v>
      </c>
      <c r="K126" s="21"/>
      <c r="L126" s="22">
        <v>0</v>
      </c>
      <c r="M126" s="22"/>
      <c r="N126" s="22">
        <v>792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</row>
    <row r="127" spans="1:176" s="8" customFormat="1" ht="13.5" x14ac:dyDescent="0.25">
      <c r="A127" s="8" t="s">
        <v>57</v>
      </c>
      <c r="B127" s="23">
        <f>SUM(B122:B126)</f>
        <v>132201</v>
      </c>
      <c r="C127" s="18"/>
      <c r="D127" s="23">
        <f>SUM(D122:D126)</f>
        <v>100324</v>
      </c>
      <c r="E127" s="18"/>
      <c r="F127" s="23">
        <f>SUM(F122:F126)</f>
        <v>30375</v>
      </c>
      <c r="G127" s="18"/>
      <c r="H127" s="23">
        <f>SUM(H122:H126)</f>
        <v>0</v>
      </c>
      <c r="I127" s="18"/>
      <c r="J127" s="23">
        <f>SUM(J122:J126)</f>
        <v>213</v>
      </c>
      <c r="K127" s="18"/>
      <c r="L127" s="23">
        <f>SUM(L122:L126)</f>
        <v>0</v>
      </c>
      <c r="M127" s="19"/>
      <c r="N127" s="23">
        <f>SUM(N122:N126)</f>
        <v>1289</v>
      </c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</row>
    <row r="128" spans="1:176" s="8" customFormat="1" ht="13.5" x14ac:dyDescent="0.25">
      <c r="B128" s="19"/>
      <c r="C128" s="18"/>
      <c r="D128" s="19"/>
      <c r="E128" s="18"/>
      <c r="F128" s="19"/>
      <c r="G128" s="18"/>
      <c r="H128" s="19"/>
      <c r="I128" s="18"/>
      <c r="J128" s="19"/>
      <c r="K128" s="18"/>
      <c r="L128" s="19"/>
      <c r="M128" s="19"/>
      <c r="N128" s="1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</row>
    <row r="129" spans="1:176" s="8" customFormat="1" ht="13.5" x14ac:dyDescent="0.25">
      <c r="A129" s="8" t="s">
        <v>97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1"/>
      <c r="N129" s="10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</row>
    <row r="130" spans="1:176" s="8" customFormat="1" ht="13.5" x14ac:dyDescent="0.25">
      <c r="A130" s="8" t="s">
        <v>100</v>
      </c>
      <c r="B130" s="18">
        <f>SUM(D130:N130)</f>
        <v>120</v>
      </c>
      <c r="C130" s="10"/>
      <c r="D130" s="10">
        <v>0</v>
      </c>
      <c r="E130" s="10"/>
      <c r="F130" s="10">
        <v>0</v>
      </c>
      <c r="G130" s="10"/>
      <c r="H130" s="10">
        <v>0</v>
      </c>
      <c r="I130" s="10"/>
      <c r="J130" s="10">
        <v>120</v>
      </c>
      <c r="K130" s="10"/>
      <c r="L130" s="10">
        <v>0</v>
      </c>
      <c r="M130" s="11"/>
      <c r="N130" s="10">
        <v>0</v>
      </c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</row>
    <row r="131" spans="1:176" s="8" customFormat="1" ht="13.5" x14ac:dyDescent="0.25">
      <c r="A131" s="8" t="s">
        <v>98</v>
      </c>
      <c r="B131" s="18">
        <f>SUM(D131:N131)</f>
        <v>4273</v>
      </c>
      <c r="C131" s="18"/>
      <c r="D131" s="18">
        <v>0</v>
      </c>
      <c r="E131" s="18"/>
      <c r="F131" s="18">
        <v>0</v>
      </c>
      <c r="G131" s="18"/>
      <c r="H131" s="18">
        <v>0</v>
      </c>
      <c r="I131" s="18"/>
      <c r="J131" s="10">
        <v>38</v>
      </c>
      <c r="K131" s="18"/>
      <c r="L131" s="18">
        <v>4235</v>
      </c>
      <c r="M131" s="19"/>
      <c r="N131" s="18">
        <v>0</v>
      </c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</row>
    <row r="132" spans="1:176" s="8" customFormat="1" ht="13.5" x14ac:dyDescent="0.25">
      <c r="A132" s="8" t="s">
        <v>99</v>
      </c>
      <c r="B132" s="23">
        <f>SUM(B130:B131)</f>
        <v>4393</v>
      </c>
      <c r="C132" s="18"/>
      <c r="D132" s="23">
        <f>SUM(D130:D131)</f>
        <v>0</v>
      </c>
      <c r="E132" s="18"/>
      <c r="F132" s="23">
        <f>SUM(F130:F131)</f>
        <v>0</v>
      </c>
      <c r="G132" s="18"/>
      <c r="H132" s="23">
        <f>SUM(H130:H131)</f>
        <v>0</v>
      </c>
      <c r="I132" s="18"/>
      <c r="J132" s="23">
        <f>SUM(J130:J131)</f>
        <v>158</v>
      </c>
      <c r="K132" s="18"/>
      <c r="L132" s="23">
        <f>SUM(L130:L131)</f>
        <v>4235</v>
      </c>
      <c r="M132" s="19"/>
      <c r="N132" s="23">
        <f>SUM(N130:N131)</f>
        <v>0</v>
      </c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</row>
    <row r="133" spans="1:176" s="8" customFormat="1" ht="13.5" x14ac:dyDescent="0.25">
      <c r="B133" s="19"/>
      <c r="C133" s="18"/>
      <c r="D133" s="19"/>
      <c r="E133" s="18"/>
      <c r="F133" s="19"/>
      <c r="G133" s="18"/>
      <c r="H133" s="19"/>
      <c r="I133" s="18"/>
      <c r="J133" s="19"/>
      <c r="K133" s="18"/>
      <c r="L133" s="19"/>
      <c r="M133" s="19"/>
      <c r="N133" s="1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</row>
    <row r="134" spans="1:176" s="8" customFormat="1" ht="13.5" x14ac:dyDescent="0.25">
      <c r="A134" s="8" t="s">
        <v>101</v>
      </c>
      <c r="B134" s="38">
        <f>SUM(D134:N134)</f>
        <v>8222391</v>
      </c>
      <c r="C134" s="10"/>
      <c r="D134" s="38">
        <v>0</v>
      </c>
      <c r="E134" s="10"/>
      <c r="F134" s="38">
        <v>0</v>
      </c>
      <c r="G134" s="10"/>
      <c r="H134" s="38">
        <v>0</v>
      </c>
      <c r="I134" s="10"/>
      <c r="J134" s="38">
        <v>8212071</v>
      </c>
      <c r="K134" s="10"/>
      <c r="L134" s="38">
        <v>0</v>
      </c>
      <c r="M134" s="11"/>
      <c r="N134" s="38">
        <v>10320</v>
      </c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</row>
    <row r="135" spans="1:176" s="8" customFormat="1" ht="13.5" x14ac:dyDescent="0.25">
      <c r="B135" s="19"/>
      <c r="C135" s="18"/>
      <c r="D135" s="19"/>
      <c r="E135" s="18"/>
      <c r="F135" s="19"/>
      <c r="G135" s="18"/>
      <c r="H135" s="19"/>
      <c r="I135" s="18"/>
      <c r="J135" s="19"/>
      <c r="K135" s="18"/>
      <c r="L135" s="19"/>
      <c r="M135" s="19"/>
      <c r="N135" s="1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</row>
    <row r="136" spans="1:176" s="8" customFormat="1" ht="13.5" x14ac:dyDescent="0.25">
      <c r="A136" s="8" t="s">
        <v>51</v>
      </c>
      <c r="B136" s="20">
        <f>SUM(B52,B74,B82,B109,B118,B127,B132,B134)</f>
        <v>12349108</v>
      </c>
      <c r="C136" s="21"/>
      <c r="D136" s="20">
        <f>SUM(D52,D74,D82,D109,D118,D127,D132,D134)</f>
        <v>1973834</v>
      </c>
      <c r="E136" s="21"/>
      <c r="F136" s="20">
        <f>SUM(F52,F74,F82,F109,F118,F127,F132,F134)</f>
        <v>548884</v>
      </c>
      <c r="G136" s="21"/>
      <c r="H136" s="20">
        <f>SUM(H52,H74,H82,H109,H118,H127,H132,H134)</f>
        <v>91733</v>
      </c>
      <c r="I136" s="21"/>
      <c r="J136" s="20">
        <f>SUM(J52,J74,J82,J109,J118,J127,J132,J134)</f>
        <v>9387666</v>
      </c>
      <c r="K136" s="21"/>
      <c r="L136" s="20">
        <f>SUM(L52,L74,L82,L109,L118,L127,L132,L134)</f>
        <v>249109</v>
      </c>
      <c r="M136" s="22"/>
      <c r="N136" s="20">
        <f>SUM(N52,N74,N82,N109,N118,N127,N132,N134)</f>
        <v>97882</v>
      </c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</row>
    <row r="137" spans="1:176" s="8" customFormat="1" ht="13.5" x14ac:dyDescent="0.25">
      <c r="A137" s="13"/>
      <c r="B137" s="22"/>
      <c r="C137" s="21"/>
      <c r="D137" s="22"/>
      <c r="E137" s="21"/>
      <c r="F137" s="22"/>
      <c r="G137" s="21"/>
      <c r="H137" s="22"/>
      <c r="I137" s="21"/>
      <c r="J137" s="22"/>
      <c r="K137" s="21"/>
      <c r="L137" s="22"/>
      <c r="M137" s="22"/>
      <c r="N137" s="22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</row>
    <row r="138" spans="1:176" s="8" customFormat="1" ht="13.5" x14ac:dyDescent="0.25">
      <c r="A138" s="8" t="s">
        <v>47</v>
      </c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9"/>
      <c r="N138" s="18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</row>
    <row r="139" spans="1:176" s="8" customFormat="1" ht="13.5" x14ac:dyDescent="0.25">
      <c r="A139" s="8" t="s">
        <v>48</v>
      </c>
      <c r="B139" s="10">
        <f>SUM(D139:N139)</f>
        <v>3090823</v>
      </c>
      <c r="C139" s="10"/>
      <c r="D139" s="10">
        <v>771884</v>
      </c>
      <c r="E139" s="10"/>
      <c r="F139" s="10">
        <v>341071</v>
      </c>
      <c r="G139" s="10"/>
      <c r="H139" s="10">
        <v>142374</v>
      </c>
      <c r="I139" s="10"/>
      <c r="J139" s="18">
        <v>1446883</v>
      </c>
      <c r="K139" s="10"/>
      <c r="L139" s="10">
        <v>388092</v>
      </c>
      <c r="M139" s="11"/>
      <c r="N139" s="10">
        <v>519</v>
      </c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</row>
    <row r="140" spans="1:176" s="8" customFormat="1" ht="13.5" x14ac:dyDescent="0.25">
      <c r="A140" s="8" t="s">
        <v>49</v>
      </c>
      <c r="B140" s="23">
        <f>SUM(B139)</f>
        <v>3090823</v>
      </c>
      <c r="C140" s="18"/>
      <c r="D140" s="23">
        <f>SUM(D139)</f>
        <v>771884</v>
      </c>
      <c r="E140" s="18"/>
      <c r="F140" s="23">
        <f>SUM(F139)</f>
        <v>341071</v>
      </c>
      <c r="G140" s="18"/>
      <c r="H140" s="23">
        <f>SUM(H139)</f>
        <v>142374</v>
      </c>
      <c r="I140" s="18"/>
      <c r="J140" s="23">
        <f>SUM(J139)</f>
        <v>1446883</v>
      </c>
      <c r="K140" s="18"/>
      <c r="L140" s="23">
        <f>SUM(L139)</f>
        <v>388092</v>
      </c>
      <c r="M140" s="19"/>
      <c r="N140" s="23">
        <f>SUM(N139)</f>
        <v>519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</row>
    <row r="141" spans="1:176" s="8" customFormat="1" ht="13.5" x14ac:dyDescent="0.25">
      <c r="B141" s="24"/>
      <c r="C141" s="18"/>
      <c r="D141" s="24"/>
      <c r="E141" s="18"/>
      <c r="F141" s="24"/>
      <c r="G141" s="18"/>
      <c r="H141" s="24"/>
      <c r="I141" s="18"/>
      <c r="J141" s="24"/>
      <c r="K141" s="18"/>
      <c r="L141" s="24"/>
      <c r="M141" s="19"/>
      <c r="N141" s="24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</row>
    <row r="142" spans="1:176" s="8" customFormat="1" ht="14.25" thickBot="1" x14ac:dyDescent="0.3">
      <c r="A142" s="8" t="s">
        <v>50</v>
      </c>
      <c r="B142" s="25">
        <f>SUM(B136,B140)</f>
        <v>15439931</v>
      </c>
      <c r="C142" s="21"/>
      <c r="D142" s="25">
        <f>SUM(D136,D140)</f>
        <v>2745718</v>
      </c>
      <c r="E142" s="21"/>
      <c r="F142" s="25">
        <f>SUM(F136,F140)</f>
        <v>889955</v>
      </c>
      <c r="G142" s="21"/>
      <c r="H142" s="25">
        <f>SUM(H136,H140)</f>
        <v>234107</v>
      </c>
      <c r="I142" s="21"/>
      <c r="J142" s="25">
        <f>SUM(J136,J140)</f>
        <v>10834549</v>
      </c>
      <c r="K142" s="21"/>
      <c r="L142" s="25">
        <f>SUM(L136,L140)</f>
        <v>637201</v>
      </c>
      <c r="M142" s="22"/>
      <c r="N142" s="25">
        <f>SUM(N136,N140)</f>
        <v>98401</v>
      </c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</row>
    <row r="143" spans="1:176" s="8" customFormat="1" ht="14.25" thickTop="1" x14ac:dyDescent="0.2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1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</row>
    <row r="144" spans="1:176" s="14" customFormat="1" x14ac:dyDescent="0.25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7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</row>
    <row r="145" spans="2:176" s="14" customFormat="1" x14ac:dyDescent="0.25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7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</row>
    <row r="146" spans="2:176" s="14" customFormat="1" x14ac:dyDescent="0.25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7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</row>
    <row r="147" spans="2:176" s="14" customFormat="1" x14ac:dyDescent="0.25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7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</row>
    <row r="148" spans="2:176" s="14" customFormat="1" x14ac:dyDescent="0.25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7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</row>
    <row r="149" spans="2:176" s="14" customFormat="1" x14ac:dyDescent="0.25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7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</row>
    <row r="150" spans="2:176" s="14" customFormat="1" x14ac:dyDescent="0.25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7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</row>
    <row r="151" spans="2:176" s="14" customFormat="1" x14ac:dyDescent="0.25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7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</row>
    <row r="152" spans="2:176" s="14" customFormat="1" x14ac:dyDescent="0.25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7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</row>
    <row r="153" spans="2:176" s="14" customFormat="1" x14ac:dyDescent="0.25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7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</row>
    <row r="154" spans="2:176" s="14" customFormat="1" x14ac:dyDescent="0.25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7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</row>
    <row r="155" spans="2:176" s="14" customFormat="1" x14ac:dyDescent="0.25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7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</row>
    <row r="156" spans="2:176" s="14" customFormat="1" x14ac:dyDescent="0.25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7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</row>
    <row r="157" spans="2:176" s="14" customFormat="1" x14ac:dyDescent="0.25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7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</row>
    <row r="158" spans="2:176" s="14" customFormat="1" x14ac:dyDescent="0.25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7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</row>
    <row r="159" spans="2:176" s="14" customFormat="1" x14ac:dyDescent="0.25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7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</row>
    <row r="160" spans="2:176" s="14" customFormat="1" x14ac:dyDescent="0.25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7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</row>
    <row r="161" spans="2:176" s="14" customFormat="1" x14ac:dyDescent="0.25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7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</row>
    <row r="162" spans="2:176" s="14" customFormat="1" x14ac:dyDescent="0.25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7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</row>
    <row r="163" spans="2:176" s="14" customFormat="1" x14ac:dyDescent="0.25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7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</row>
    <row r="164" spans="2:176" s="14" customFormat="1" x14ac:dyDescent="0.25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7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</row>
    <row r="165" spans="2:176" s="14" customFormat="1" x14ac:dyDescent="0.25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7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</row>
    <row r="166" spans="2:176" s="14" customFormat="1" x14ac:dyDescent="0.25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7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</row>
    <row r="167" spans="2:176" s="14" customFormat="1" x14ac:dyDescent="0.25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7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  <c r="FA167" s="28"/>
      <c r="FB167" s="28"/>
      <c r="FC167" s="28"/>
      <c r="FD167" s="28"/>
      <c r="FE167" s="28"/>
      <c r="FF167" s="28"/>
      <c r="FG167" s="28"/>
      <c r="FH167" s="28"/>
      <c r="FI167" s="28"/>
      <c r="FJ167" s="28"/>
      <c r="FK167" s="28"/>
      <c r="FL167" s="28"/>
      <c r="FM167" s="28"/>
      <c r="FN167" s="28"/>
      <c r="FO167" s="28"/>
      <c r="FP167" s="28"/>
      <c r="FQ167" s="28"/>
      <c r="FR167" s="28"/>
      <c r="FS167" s="28"/>
      <c r="FT167" s="28"/>
    </row>
    <row r="168" spans="2:176" s="14" customFormat="1" x14ac:dyDescent="0.25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7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</row>
    <row r="169" spans="2:176" s="14" customFormat="1" x14ac:dyDescent="0.25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7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</row>
    <row r="170" spans="2:176" s="14" customFormat="1" x14ac:dyDescent="0.25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7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</row>
    <row r="171" spans="2:176" s="14" customFormat="1" x14ac:dyDescent="0.25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7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</row>
    <row r="172" spans="2:176" s="14" customFormat="1" x14ac:dyDescent="0.25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7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</row>
    <row r="173" spans="2:176" s="14" customFormat="1" x14ac:dyDescent="0.25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7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</row>
    <row r="174" spans="2:176" s="14" customFormat="1" x14ac:dyDescent="0.25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7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</row>
    <row r="175" spans="2:176" s="14" customFormat="1" x14ac:dyDescent="0.25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7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</row>
    <row r="176" spans="2:176" s="14" customFormat="1" x14ac:dyDescent="0.25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7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</row>
    <row r="177" spans="2:176" s="14" customFormat="1" x14ac:dyDescent="0.25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7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</row>
    <row r="178" spans="2:176" s="14" customFormat="1" x14ac:dyDescent="0.25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7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</row>
    <row r="179" spans="2:176" s="14" customFormat="1" x14ac:dyDescent="0.25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7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</row>
    <row r="180" spans="2:176" s="14" customFormat="1" x14ac:dyDescent="0.25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7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28"/>
      <c r="EZ180" s="28"/>
      <c r="FA180" s="28"/>
      <c r="FB180" s="28"/>
      <c r="FC180" s="28"/>
      <c r="FD180" s="28"/>
      <c r="FE180" s="28"/>
      <c r="FF180" s="28"/>
      <c r="FG180" s="28"/>
      <c r="FH180" s="28"/>
      <c r="FI180" s="28"/>
      <c r="FJ180" s="28"/>
      <c r="FK180" s="28"/>
      <c r="FL180" s="28"/>
      <c r="FM180" s="28"/>
      <c r="FN180" s="28"/>
      <c r="FO180" s="28"/>
      <c r="FP180" s="28"/>
      <c r="FQ180" s="28"/>
      <c r="FR180" s="28"/>
      <c r="FS180" s="28"/>
      <c r="FT180" s="28"/>
    </row>
    <row r="181" spans="2:176" s="14" customFormat="1" x14ac:dyDescent="0.25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7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  <c r="FA181" s="28"/>
      <c r="FB181" s="28"/>
      <c r="FC181" s="28"/>
      <c r="FD181" s="28"/>
      <c r="FE181" s="28"/>
      <c r="FF181" s="28"/>
      <c r="FG181" s="28"/>
      <c r="FH181" s="28"/>
      <c r="FI181" s="28"/>
      <c r="FJ181" s="28"/>
      <c r="FK181" s="28"/>
      <c r="FL181" s="28"/>
      <c r="FM181" s="28"/>
      <c r="FN181" s="28"/>
      <c r="FO181" s="28"/>
      <c r="FP181" s="28"/>
      <c r="FQ181" s="28"/>
      <c r="FR181" s="28"/>
      <c r="FS181" s="28"/>
      <c r="FT181" s="28"/>
    </row>
    <row r="182" spans="2:176" s="14" customFormat="1" x14ac:dyDescent="0.25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7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28"/>
      <c r="EZ182" s="28"/>
      <c r="FA182" s="28"/>
      <c r="FB182" s="28"/>
      <c r="FC182" s="28"/>
      <c r="FD182" s="28"/>
      <c r="FE182" s="28"/>
      <c r="FF182" s="28"/>
      <c r="FG182" s="28"/>
      <c r="FH182" s="28"/>
      <c r="FI182" s="28"/>
      <c r="FJ182" s="28"/>
      <c r="FK182" s="28"/>
      <c r="FL182" s="28"/>
      <c r="FM182" s="28"/>
      <c r="FN182" s="28"/>
      <c r="FO182" s="28"/>
      <c r="FP182" s="28"/>
      <c r="FQ182" s="28"/>
      <c r="FR182" s="28"/>
      <c r="FS182" s="28"/>
      <c r="FT182" s="28"/>
    </row>
    <row r="183" spans="2:176" s="14" customFormat="1" x14ac:dyDescent="0.25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7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</row>
    <row r="184" spans="2:176" s="14" customFormat="1" x14ac:dyDescent="0.25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7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28"/>
      <c r="EZ184" s="28"/>
      <c r="FA184" s="28"/>
      <c r="FB184" s="28"/>
      <c r="FC184" s="28"/>
      <c r="FD184" s="28"/>
      <c r="FE184" s="28"/>
      <c r="FF184" s="28"/>
      <c r="FG184" s="28"/>
      <c r="FH184" s="28"/>
      <c r="FI184" s="28"/>
      <c r="FJ184" s="28"/>
      <c r="FK184" s="28"/>
      <c r="FL184" s="28"/>
      <c r="FM184" s="28"/>
      <c r="FN184" s="28"/>
      <c r="FO184" s="28"/>
      <c r="FP184" s="28"/>
      <c r="FQ184" s="28"/>
      <c r="FR184" s="28"/>
      <c r="FS184" s="28"/>
      <c r="FT184" s="28"/>
    </row>
    <row r="185" spans="2:176" s="14" customFormat="1" x14ac:dyDescent="0.25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7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  <c r="FA185" s="28"/>
      <c r="FB185" s="28"/>
      <c r="FC185" s="28"/>
      <c r="FD185" s="28"/>
      <c r="FE185" s="28"/>
      <c r="FF185" s="28"/>
      <c r="FG185" s="28"/>
      <c r="FH185" s="28"/>
      <c r="FI185" s="28"/>
      <c r="FJ185" s="28"/>
      <c r="FK185" s="28"/>
      <c r="FL185" s="28"/>
      <c r="FM185" s="28"/>
      <c r="FN185" s="28"/>
      <c r="FO185" s="28"/>
      <c r="FP185" s="28"/>
      <c r="FQ185" s="28"/>
      <c r="FR185" s="28"/>
      <c r="FS185" s="28"/>
      <c r="FT185" s="28"/>
    </row>
    <row r="186" spans="2:176" s="14" customFormat="1" x14ac:dyDescent="0.25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7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28"/>
      <c r="EZ186" s="28"/>
      <c r="FA186" s="28"/>
      <c r="FB186" s="28"/>
      <c r="FC186" s="28"/>
      <c r="FD186" s="28"/>
      <c r="FE186" s="28"/>
      <c r="FF186" s="28"/>
      <c r="FG186" s="28"/>
      <c r="FH186" s="28"/>
      <c r="FI186" s="28"/>
      <c r="FJ186" s="28"/>
      <c r="FK186" s="28"/>
      <c r="FL186" s="28"/>
      <c r="FM186" s="28"/>
      <c r="FN186" s="28"/>
      <c r="FO186" s="28"/>
      <c r="FP186" s="28"/>
      <c r="FQ186" s="28"/>
      <c r="FR186" s="28"/>
      <c r="FS186" s="28"/>
      <c r="FT186" s="28"/>
    </row>
    <row r="187" spans="2:176" s="14" customFormat="1" x14ac:dyDescent="0.25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7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</row>
    <row r="188" spans="2:176" s="14" customFormat="1" x14ac:dyDescent="0.25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7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  <c r="FA188" s="28"/>
      <c r="FB188" s="28"/>
      <c r="FC188" s="28"/>
      <c r="FD188" s="28"/>
      <c r="FE188" s="28"/>
      <c r="FF188" s="28"/>
      <c r="FG188" s="28"/>
      <c r="FH188" s="28"/>
      <c r="FI188" s="28"/>
      <c r="FJ188" s="28"/>
      <c r="FK188" s="28"/>
      <c r="FL188" s="28"/>
      <c r="FM188" s="28"/>
      <c r="FN188" s="28"/>
      <c r="FO188" s="28"/>
      <c r="FP188" s="28"/>
      <c r="FQ188" s="28"/>
      <c r="FR188" s="28"/>
      <c r="FS188" s="28"/>
      <c r="FT188" s="28"/>
    </row>
    <row r="189" spans="2:176" s="14" customFormat="1" x14ac:dyDescent="0.25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7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  <c r="FA189" s="28"/>
      <c r="FB189" s="28"/>
      <c r="FC189" s="28"/>
      <c r="FD189" s="28"/>
      <c r="FE189" s="28"/>
      <c r="FF189" s="28"/>
      <c r="FG189" s="28"/>
      <c r="FH189" s="28"/>
      <c r="FI189" s="28"/>
      <c r="FJ189" s="28"/>
      <c r="FK189" s="28"/>
      <c r="FL189" s="28"/>
      <c r="FM189" s="28"/>
      <c r="FN189" s="28"/>
      <c r="FO189" s="28"/>
      <c r="FP189" s="28"/>
      <c r="FQ189" s="28"/>
      <c r="FR189" s="28"/>
      <c r="FS189" s="28"/>
      <c r="FT189" s="28"/>
    </row>
    <row r="190" spans="2:176" s="14" customFormat="1" x14ac:dyDescent="0.25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7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</row>
    <row r="191" spans="2:176" s="14" customFormat="1" x14ac:dyDescent="0.25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7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  <c r="FA191" s="28"/>
      <c r="FB191" s="28"/>
      <c r="FC191" s="28"/>
      <c r="FD191" s="28"/>
      <c r="FE191" s="28"/>
      <c r="FF191" s="28"/>
      <c r="FG191" s="28"/>
      <c r="FH191" s="28"/>
      <c r="FI191" s="28"/>
      <c r="FJ191" s="28"/>
      <c r="FK191" s="28"/>
      <c r="FL191" s="28"/>
      <c r="FM191" s="28"/>
      <c r="FN191" s="28"/>
      <c r="FO191" s="28"/>
      <c r="FP191" s="28"/>
      <c r="FQ191" s="28"/>
      <c r="FR191" s="28"/>
      <c r="FS191" s="28"/>
      <c r="FT191" s="28"/>
    </row>
    <row r="192" spans="2:176" s="14" customFormat="1" x14ac:dyDescent="0.25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7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  <c r="FA192" s="28"/>
      <c r="FB192" s="28"/>
      <c r="FC192" s="28"/>
      <c r="FD192" s="28"/>
      <c r="FE192" s="28"/>
      <c r="FF192" s="28"/>
      <c r="FG192" s="28"/>
      <c r="FH192" s="28"/>
      <c r="FI192" s="28"/>
      <c r="FJ192" s="28"/>
      <c r="FK192" s="28"/>
      <c r="FL192" s="28"/>
      <c r="FM192" s="28"/>
      <c r="FN192" s="28"/>
      <c r="FO192" s="28"/>
      <c r="FP192" s="28"/>
      <c r="FQ192" s="28"/>
      <c r="FR192" s="28"/>
      <c r="FS192" s="28"/>
      <c r="FT192" s="28"/>
    </row>
    <row r="193" spans="2:176" s="14" customFormat="1" x14ac:dyDescent="0.25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7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</row>
    <row r="194" spans="2:176" s="14" customFormat="1" x14ac:dyDescent="0.25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7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  <c r="FA194" s="28"/>
      <c r="FB194" s="28"/>
      <c r="FC194" s="28"/>
      <c r="FD194" s="28"/>
      <c r="FE194" s="28"/>
      <c r="FF194" s="28"/>
      <c r="FG194" s="28"/>
      <c r="FH194" s="28"/>
      <c r="FI194" s="28"/>
      <c r="FJ194" s="28"/>
      <c r="FK194" s="28"/>
      <c r="FL194" s="28"/>
      <c r="FM194" s="28"/>
      <c r="FN194" s="28"/>
      <c r="FO194" s="28"/>
      <c r="FP194" s="28"/>
      <c r="FQ194" s="28"/>
      <c r="FR194" s="28"/>
      <c r="FS194" s="28"/>
      <c r="FT194" s="28"/>
    </row>
    <row r="195" spans="2:176" s="14" customFormat="1" x14ac:dyDescent="0.25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7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  <c r="FA195" s="28"/>
      <c r="FB195" s="28"/>
      <c r="FC195" s="28"/>
      <c r="FD195" s="28"/>
      <c r="FE195" s="28"/>
      <c r="FF195" s="28"/>
      <c r="FG195" s="28"/>
      <c r="FH195" s="28"/>
      <c r="FI195" s="28"/>
      <c r="FJ195" s="28"/>
      <c r="FK195" s="28"/>
      <c r="FL195" s="28"/>
      <c r="FM195" s="28"/>
      <c r="FN195" s="28"/>
      <c r="FO195" s="28"/>
      <c r="FP195" s="28"/>
      <c r="FQ195" s="28"/>
      <c r="FR195" s="28"/>
      <c r="FS195" s="28"/>
      <c r="FT195" s="28"/>
    </row>
    <row r="196" spans="2:176" s="14" customFormat="1" x14ac:dyDescent="0.25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7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  <c r="FA196" s="28"/>
      <c r="FB196" s="28"/>
      <c r="FC196" s="28"/>
      <c r="FD196" s="28"/>
      <c r="FE196" s="28"/>
      <c r="FF196" s="28"/>
      <c r="FG196" s="28"/>
      <c r="FH196" s="28"/>
      <c r="FI196" s="28"/>
      <c r="FJ196" s="28"/>
      <c r="FK196" s="28"/>
      <c r="FL196" s="28"/>
      <c r="FM196" s="28"/>
      <c r="FN196" s="28"/>
      <c r="FO196" s="28"/>
      <c r="FP196" s="28"/>
      <c r="FQ196" s="28"/>
      <c r="FR196" s="28"/>
      <c r="FS196" s="28"/>
      <c r="FT196" s="28"/>
    </row>
    <row r="197" spans="2:176" s="14" customFormat="1" x14ac:dyDescent="0.25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7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</row>
    <row r="198" spans="2:176" s="14" customFormat="1" x14ac:dyDescent="0.25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7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28"/>
      <c r="EZ198" s="28"/>
      <c r="FA198" s="28"/>
      <c r="FB198" s="28"/>
      <c r="FC198" s="28"/>
      <c r="FD198" s="28"/>
      <c r="FE198" s="28"/>
      <c r="FF198" s="28"/>
      <c r="FG198" s="28"/>
      <c r="FH198" s="28"/>
      <c r="FI198" s="28"/>
      <c r="FJ198" s="28"/>
      <c r="FK198" s="28"/>
      <c r="FL198" s="28"/>
      <c r="FM198" s="28"/>
      <c r="FN198" s="28"/>
      <c r="FO198" s="28"/>
      <c r="FP198" s="28"/>
      <c r="FQ198" s="28"/>
      <c r="FR198" s="28"/>
      <c r="FS198" s="28"/>
      <c r="FT198" s="28"/>
    </row>
    <row r="199" spans="2:176" s="14" customFormat="1" x14ac:dyDescent="0.25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7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28"/>
      <c r="EZ199" s="28"/>
      <c r="FA199" s="28"/>
      <c r="FB199" s="28"/>
      <c r="FC199" s="28"/>
      <c r="FD199" s="28"/>
      <c r="FE199" s="28"/>
      <c r="FF199" s="28"/>
      <c r="FG199" s="28"/>
      <c r="FH199" s="28"/>
      <c r="FI199" s="28"/>
      <c r="FJ199" s="28"/>
      <c r="FK199" s="28"/>
      <c r="FL199" s="28"/>
      <c r="FM199" s="28"/>
      <c r="FN199" s="28"/>
      <c r="FO199" s="28"/>
      <c r="FP199" s="28"/>
      <c r="FQ199" s="28"/>
      <c r="FR199" s="28"/>
      <c r="FS199" s="28"/>
      <c r="FT199" s="28"/>
    </row>
    <row r="200" spans="2:176" s="14" customFormat="1" x14ac:dyDescent="0.25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7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28"/>
      <c r="EZ200" s="28"/>
      <c r="FA200" s="28"/>
      <c r="FB200" s="28"/>
      <c r="FC200" s="28"/>
      <c r="FD200" s="28"/>
      <c r="FE200" s="28"/>
      <c r="FF200" s="28"/>
      <c r="FG200" s="28"/>
      <c r="FH200" s="28"/>
      <c r="FI200" s="28"/>
      <c r="FJ200" s="28"/>
      <c r="FK200" s="28"/>
      <c r="FL200" s="28"/>
      <c r="FM200" s="28"/>
      <c r="FN200" s="28"/>
      <c r="FO200" s="28"/>
      <c r="FP200" s="28"/>
      <c r="FQ200" s="28"/>
      <c r="FR200" s="28"/>
      <c r="FS200" s="28"/>
      <c r="FT200" s="28"/>
    </row>
    <row r="201" spans="2:176" s="14" customFormat="1" x14ac:dyDescent="0.25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7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  <c r="EV201" s="28"/>
      <c r="EW201" s="28"/>
      <c r="EX201" s="28"/>
      <c r="EY201" s="28"/>
      <c r="EZ201" s="28"/>
      <c r="FA201" s="28"/>
      <c r="FB201" s="28"/>
      <c r="FC201" s="28"/>
      <c r="FD201" s="28"/>
      <c r="FE201" s="28"/>
      <c r="FF201" s="28"/>
      <c r="FG201" s="28"/>
      <c r="FH201" s="28"/>
      <c r="FI201" s="28"/>
      <c r="FJ201" s="28"/>
      <c r="FK201" s="28"/>
      <c r="FL201" s="28"/>
      <c r="FM201" s="28"/>
      <c r="FN201" s="28"/>
      <c r="FO201" s="28"/>
      <c r="FP201" s="28"/>
      <c r="FQ201" s="28"/>
      <c r="FR201" s="28"/>
      <c r="FS201" s="28"/>
      <c r="FT201" s="28"/>
    </row>
    <row r="202" spans="2:176" s="14" customFormat="1" x14ac:dyDescent="0.25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7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  <c r="FA202" s="28"/>
      <c r="FB202" s="28"/>
      <c r="FC202" s="28"/>
      <c r="FD202" s="28"/>
      <c r="FE202" s="28"/>
      <c r="FF202" s="28"/>
      <c r="FG202" s="28"/>
      <c r="FH202" s="28"/>
      <c r="FI202" s="28"/>
      <c r="FJ202" s="28"/>
      <c r="FK202" s="28"/>
      <c r="FL202" s="28"/>
      <c r="FM202" s="28"/>
      <c r="FN202" s="28"/>
      <c r="FO202" s="28"/>
      <c r="FP202" s="28"/>
      <c r="FQ202" s="28"/>
      <c r="FR202" s="28"/>
      <c r="FS202" s="28"/>
      <c r="FT202" s="28"/>
    </row>
    <row r="203" spans="2:176" s="14" customFormat="1" x14ac:dyDescent="0.25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7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  <c r="FA203" s="28"/>
      <c r="FB203" s="28"/>
      <c r="FC203" s="28"/>
      <c r="FD203" s="28"/>
      <c r="FE203" s="28"/>
      <c r="FF203" s="28"/>
      <c r="FG203" s="28"/>
      <c r="FH203" s="28"/>
      <c r="FI203" s="28"/>
      <c r="FJ203" s="28"/>
      <c r="FK203" s="28"/>
      <c r="FL203" s="28"/>
      <c r="FM203" s="28"/>
      <c r="FN203" s="28"/>
      <c r="FO203" s="28"/>
      <c r="FP203" s="28"/>
      <c r="FQ203" s="28"/>
      <c r="FR203" s="28"/>
      <c r="FS203" s="28"/>
      <c r="FT203" s="28"/>
    </row>
    <row r="204" spans="2:176" s="14" customFormat="1" x14ac:dyDescent="0.25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7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  <c r="ET204" s="28"/>
      <c r="EU204" s="28"/>
      <c r="EV204" s="28"/>
      <c r="EW204" s="28"/>
      <c r="EX204" s="28"/>
      <c r="EY204" s="28"/>
      <c r="EZ204" s="28"/>
      <c r="FA204" s="28"/>
      <c r="FB204" s="28"/>
      <c r="FC204" s="28"/>
      <c r="FD204" s="28"/>
      <c r="FE204" s="28"/>
      <c r="FF204" s="28"/>
      <c r="FG204" s="28"/>
      <c r="FH204" s="28"/>
      <c r="FI204" s="28"/>
      <c r="FJ204" s="28"/>
      <c r="FK204" s="28"/>
      <c r="FL204" s="28"/>
      <c r="FM204" s="28"/>
      <c r="FN204" s="28"/>
      <c r="FO204" s="28"/>
      <c r="FP204" s="28"/>
      <c r="FQ204" s="28"/>
      <c r="FR204" s="28"/>
      <c r="FS204" s="28"/>
      <c r="FT204" s="28"/>
    </row>
    <row r="205" spans="2:176" s="14" customFormat="1" x14ac:dyDescent="0.25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7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</row>
    <row r="206" spans="2:176" s="14" customFormat="1" x14ac:dyDescent="0.25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7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  <c r="FA206" s="28"/>
      <c r="FB206" s="28"/>
      <c r="FC206" s="28"/>
      <c r="FD206" s="28"/>
      <c r="FE206" s="28"/>
      <c r="FF206" s="28"/>
      <c r="FG206" s="28"/>
      <c r="FH206" s="28"/>
      <c r="FI206" s="28"/>
      <c r="FJ206" s="28"/>
      <c r="FK206" s="28"/>
      <c r="FL206" s="28"/>
      <c r="FM206" s="28"/>
      <c r="FN206" s="28"/>
      <c r="FO206" s="28"/>
      <c r="FP206" s="28"/>
      <c r="FQ206" s="28"/>
      <c r="FR206" s="28"/>
      <c r="FS206" s="28"/>
      <c r="FT206" s="28"/>
    </row>
    <row r="207" spans="2:176" s="14" customFormat="1" x14ac:dyDescent="0.25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7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</row>
    <row r="208" spans="2:176" s="14" customFormat="1" x14ac:dyDescent="0.25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7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</row>
    <row r="209" spans="2:176" s="14" customFormat="1" x14ac:dyDescent="0.25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7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</row>
    <row r="210" spans="2:176" s="14" customFormat="1" x14ac:dyDescent="0.25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7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</row>
    <row r="211" spans="2:176" s="14" customFormat="1" x14ac:dyDescent="0.25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7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</row>
    <row r="212" spans="2:176" s="14" customFormat="1" x14ac:dyDescent="0.25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7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</row>
    <row r="213" spans="2:176" s="14" customFormat="1" x14ac:dyDescent="0.25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7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</row>
    <row r="214" spans="2:176" s="14" customFormat="1" x14ac:dyDescent="0.25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7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</row>
    <row r="215" spans="2:176" s="14" customFormat="1" x14ac:dyDescent="0.25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7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</row>
    <row r="216" spans="2:176" s="14" customFormat="1" x14ac:dyDescent="0.25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7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</row>
    <row r="217" spans="2:176" s="14" customFormat="1" x14ac:dyDescent="0.25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7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</row>
    <row r="218" spans="2:176" s="14" customFormat="1" x14ac:dyDescent="0.25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7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</row>
    <row r="219" spans="2:176" s="14" customFormat="1" x14ac:dyDescent="0.25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7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</row>
    <row r="220" spans="2:176" s="14" customFormat="1" x14ac:dyDescent="0.25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7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</row>
    <row r="221" spans="2:176" s="14" customFormat="1" x14ac:dyDescent="0.25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7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</row>
    <row r="222" spans="2:176" s="14" customFormat="1" x14ac:dyDescent="0.25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7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</row>
    <row r="223" spans="2:176" s="14" customFormat="1" x14ac:dyDescent="0.25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7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  <c r="EV223" s="28"/>
      <c r="EW223" s="28"/>
      <c r="EX223" s="28"/>
      <c r="EY223" s="28"/>
      <c r="EZ223" s="28"/>
      <c r="FA223" s="28"/>
      <c r="FB223" s="28"/>
      <c r="FC223" s="28"/>
      <c r="FD223" s="28"/>
      <c r="FE223" s="28"/>
      <c r="FF223" s="28"/>
      <c r="FG223" s="28"/>
      <c r="FH223" s="28"/>
      <c r="FI223" s="28"/>
      <c r="FJ223" s="28"/>
      <c r="FK223" s="28"/>
      <c r="FL223" s="28"/>
      <c r="FM223" s="28"/>
      <c r="FN223" s="28"/>
      <c r="FO223" s="28"/>
      <c r="FP223" s="28"/>
      <c r="FQ223" s="28"/>
      <c r="FR223" s="28"/>
      <c r="FS223" s="28"/>
      <c r="FT223" s="28"/>
    </row>
    <row r="224" spans="2:176" s="14" customFormat="1" x14ac:dyDescent="0.25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7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  <c r="ET224" s="28"/>
      <c r="EU224" s="28"/>
      <c r="EV224" s="28"/>
      <c r="EW224" s="28"/>
      <c r="EX224" s="28"/>
      <c r="EY224" s="28"/>
      <c r="EZ224" s="28"/>
      <c r="FA224" s="28"/>
      <c r="FB224" s="28"/>
      <c r="FC224" s="28"/>
      <c r="FD224" s="28"/>
      <c r="FE224" s="28"/>
      <c r="FF224" s="28"/>
      <c r="FG224" s="28"/>
      <c r="FH224" s="28"/>
      <c r="FI224" s="28"/>
      <c r="FJ224" s="28"/>
      <c r="FK224" s="28"/>
      <c r="FL224" s="28"/>
      <c r="FM224" s="28"/>
      <c r="FN224" s="28"/>
      <c r="FO224" s="28"/>
      <c r="FP224" s="28"/>
      <c r="FQ224" s="28"/>
      <c r="FR224" s="28"/>
      <c r="FS224" s="28"/>
      <c r="FT224" s="28"/>
    </row>
    <row r="225" spans="2:176" s="14" customFormat="1" x14ac:dyDescent="0.25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7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  <c r="EV225" s="28"/>
      <c r="EW225" s="28"/>
      <c r="EX225" s="28"/>
      <c r="EY225" s="28"/>
      <c r="EZ225" s="28"/>
      <c r="FA225" s="28"/>
      <c r="FB225" s="28"/>
      <c r="FC225" s="28"/>
      <c r="FD225" s="28"/>
      <c r="FE225" s="28"/>
      <c r="FF225" s="28"/>
      <c r="FG225" s="28"/>
      <c r="FH225" s="28"/>
      <c r="FI225" s="28"/>
      <c r="FJ225" s="28"/>
      <c r="FK225" s="28"/>
      <c r="FL225" s="28"/>
      <c r="FM225" s="28"/>
      <c r="FN225" s="28"/>
      <c r="FO225" s="28"/>
      <c r="FP225" s="28"/>
      <c r="FQ225" s="28"/>
      <c r="FR225" s="28"/>
      <c r="FS225" s="28"/>
      <c r="FT225" s="28"/>
    </row>
    <row r="226" spans="2:176" s="14" customFormat="1" x14ac:dyDescent="0.25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7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  <c r="EV226" s="28"/>
      <c r="EW226" s="28"/>
      <c r="EX226" s="28"/>
      <c r="EY226" s="28"/>
      <c r="EZ226" s="28"/>
      <c r="FA226" s="28"/>
      <c r="FB226" s="28"/>
      <c r="FC226" s="28"/>
      <c r="FD226" s="28"/>
      <c r="FE226" s="28"/>
      <c r="FF226" s="28"/>
      <c r="FG226" s="28"/>
      <c r="FH226" s="28"/>
      <c r="FI226" s="28"/>
      <c r="FJ226" s="28"/>
      <c r="FK226" s="28"/>
      <c r="FL226" s="28"/>
      <c r="FM226" s="28"/>
      <c r="FN226" s="28"/>
      <c r="FO226" s="28"/>
      <c r="FP226" s="28"/>
      <c r="FQ226" s="28"/>
      <c r="FR226" s="28"/>
      <c r="FS226" s="28"/>
      <c r="FT226" s="28"/>
    </row>
    <row r="227" spans="2:176" s="14" customFormat="1" x14ac:dyDescent="0.25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7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  <c r="FA227" s="28"/>
      <c r="FB227" s="28"/>
      <c r="FC227" s="28"/>
      <c r="FD227" s="28"/>
      <c r="FE227" s="28"/>
      <c r="FF227" s="28"/>
      <c r="FG227" s="28"/>
      <c r="FH227" s="28"/>
      <c r="FI227" s="28"/>
      <c r="FJ227" s="28"/>
      <c r="FK227" s="28"/>
      <c r="FL227" s="28"/>
      <c r="FM227" s="28"/>
      <c r="FN227" s="28"/>
      <c r="FO227" s="28"/>
      <c r="FP227" s="28"/>
      <c r="FQ227" s="28"/>
      <c r="FR227" s="28"/>
      <c r="FS227" s="28"/>
      <c r="FT227" s="28"/>
    </row>
    <row r="228" spans="2:176" s="14" customFormat="1" x14ac:dyDescent="0.25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7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  <c r="FA228" s="28"/>
      <c r="FB228" s="28"/>
      <c r="FC228" s="28"/>
      <c r="FD228" s="28"/>
      <c r="FE228" s="28"/>
      <c r="FF228" s="28"/>
      <c r="FG228" s="28"/>
      <c r="FH228" s="28"/>
      <c r="FI228" s="28"/>
      <c r="FJ228" s="28"/>
      <c r="FK228" s="28"/>
      <c r="FL228" s="28"/>
      <c r="FM228" s="28"/>
      <c r="FN228" s="28"/>
      <c r="FO228" s="28"/>
      <c r="FP228" s="28"/>
      <c r="FQ228" s="28"/>
      <c r="FR228" s="28"/>
      <c r="FS228" s="28"/>
      <c r="FT228" s="28"/>
    </row>
    <row r="229" spans="2:176" s="14" customFormat="1" x14ac:dyDescent="0.25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7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  <c r="EV229" s="28"/>
      <c r="EW229" s="28"/>
      <c r="EX229" s="28"/>
      <c r="EY229" s="28"/>
      <c r="EZ229" s="28"/>
      <c r="FA229" s="28"/>
      <c r="FB229" s="28"/>
      <c r="FC229" s="28"/>
      <c r="FD229" s="28"/>
      <c r="FE229" s="28"/>
      <c r="FF229" s="28"/>
      <c r="FG229" s="28"/>
      <c r="FH229" s="28"/>
      <c r="FI229" s="28"/>
      <c r="FJ229" s="28"/>
      <c r="FK229" s="28"/>
      <c r="FL229" s="28"/>
      <c r="FM229" s="28"/>
      <c r="FN229" s="28"/>
      <c r="FO229" s="28"/>
      <c r="FP229" s="28"/>
      <c r="FQ229" s="28"/>
      <c r="FR229" s="28"/>
      <c r="FS229" s="28"/>
      <c r="FT229" s="28"/>
    </row>
    <row r="230" spans="2:176" s="14" customFormat="1" x14ac:dyDescent="0.25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7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  <c r="FA230" s="28"/>
      <c r="FB230" s="28"/>
      <c r="FC230" s="28"/>
      <c r="FD230" s="28"/>
      <c r="FE230" s="28"/>
      <c r="FF230" s="28"/>
      <c r="FG230" s="28"/>
      <c r="FH230" s="28"/>
      <c r="FI230" s="28"/>
      <c r="FJ230" s="28"/>
      <c r="FK230" s="28"/>
      <c r="FL230" s="28"/>
      <c r="FM230" s="28"/>
      <c r="FN230" s="28"/>
      <c r="FO230" s="28"/>
      <c r="FP230" s="28"/>
      <c r="FQ230" s="28"/>
      <c r="FR230" s="28"/>
      <c r="FS230" s="28"/>
      <c r="FT230" s="28"/>
    </row>
    <row r="231" spans="2:176" s="14" customFormat="1" x14ac:dyDescent="0.25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7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  <c r="FA231" s="28"/>
      <c r="FB231" s="28"/>
      <c r="FC231" s="28"/>
      <c r="FD231" s="28"/>
      <c r="FE231" s="28"/>
      <c r="FF231" s="28"/>
      <c r="FG231" s="28"/>
      <c r="FH231" s="28"/>
      <c r="FI231" s="28"/>
      <c r="FJ231" s="28"/>
      <c r="FK231" s="28"/>
      <c r="FL231" s="28"/>
      <c r="FM231" s="28"/>
      <c r="FN231" s="28"/>
      <c r="FO231" s="28"/>
      <c r="FP231" s="28"/>
      <c r="FQ231" s="28"/>
      <c r="FR231" s="28"/>
      <c r="FS231" s="28"/>
      <c r="FT231" s="28"/>
    </row>
    <row r="232" spans="2:176" s="14" customFormat="1" x14ac:dyDescent="0.25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7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  <c r="FA232" s="28"/>
      <c r="FB232" s="28"/>
      <c r="FC232" s="28"/>
      <c r="FD232" s="28"/>
      <c r="FE232" s="28"/>
      <c r="FF232" s="28"/>
      <c r="FG232" s="28"/>
      <c r="FH232" s="28"/>
      <c r="FI232" s="28"/>
      <c r="FJ232" s="28"/>
      <c r="FK232" s="28"/>
      <c r="FL232" s="28"/>
      <c r="FM232" s="28"/>
      <c r="FN232" s="28"/>
      <c r="FO232" s="28"/>
      <c r="FP232" s="28"/>
      <c r="FQ232" s="28"/>
      <c r="FR232" s="28"/>
      <c r="FS232" s="28"/>
      <c r="FT232" s="28"/>
    </row>
    <row r="233" spans="2:176" s="14" customFormat="1" x14ac:dyDescent="0.25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7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  <c r="ET233" s="28"/>
      <c r="EU233" s="28"/>
      <c r="EV233" s="28"/>
      <c r="EW233" s="28"/>
      <c r="EX233" s="28"/>
      <c r="EY233" s="28"/>
      <c r="EZ233" s="28"/>
      <c r="FA233" s="28"/>
      <c r="FB233" s="28"/>
      <c r="FC233" s="28"/>
      <c r="FD233" s="28"/>
      <c r="FE233" s="28"/>
      <c r="FF233" s="28"/>
      <c r="FG233" s="28"/>
      <c r="FH233" s="28"/>
      <c r="FI233" s="28"/>
      <c r="FJ233" s="28"/>
      <c r="FK233" s="28"/>
      <c r="FL233" s="28"/>
      <c r="FM233" s="28"/>
      <c r="FN233" s="28"/>
      <c r="FO233" s="28"/>
      <c r="FP233" s="28"/>
      <c r="FQ233" s="28"/>
      <c r="FR233" s="28"/>
      <c r="FS233" s="28"/>
      <c r="FT233" s="28"/>
    </row>
    <row r="234" spans="2:176" s="14" customFormat="1" x14ac:dyDescent="0.25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7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  <c r="ET234" s="28"/>
      <c r="EU234" s="28"/>
      <c r="EV234" s="28"/>
      <c r="EW234" s="28"/>
      <c r="EX234" s="28"/>
      <c r="EY234" s="28"/>
      <c r="EZ234" s="28"/>
      <c r="FA234" s="28"/>
      <c r="FB234" s="28"/>
      <c r="FC234" s="28"/>
      <c r="FD234" s="28"/>
      <c r="FE234" s="28"/>
      <c r="FF234" s="28"/>
      <c r="FG234" s="28"/>
      <c r="FH234" s="28"/>
      <c r="FI234" s="28"/>
      <c r="FJ234" s="28"/>
      <c r="FK234" s="28"/>
      <c r="FL234" s="28"/>
      <c r="FM234" s="28"/>
      <c r="FN234" s="28"/>
      <c r="FO234" s="28"/>
      <c r="FP234" s="28"/>
      <c r="FQ234" s="28"/>
      <c r="FR234" s="28"/>
      <c r="FS234" s="28"/>
      <c r="FT234" s="28"/>
    </row>
    <row r="235" spans="2:176" s="14" customFormat="1" x14ac:dyDescent="0.25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7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  <c r="EV235" s="28"/>
      <c r="EW235" s="28"/>
      <c r="EX235" s="28"/>
      <c r="EY235" s="28"/>
      <c r="EZ235" s="28"/>
      <c r="FA235" s="28"/>
      <c r="FB235" s="28"/>
      <c r="FC235" s="28"/>
      <c r="FD235" s="28"/>
      <c r="FE235" s="28"/>
      <c r="FF235" s="28"/>
      <c r="FG235" s="28"/>
      <c r="FH235" s="28"/>
      <c r="FI235" s="28"/>
      <c r="FJ235" s="28"/>
      <c r="FK235" s="28"/>
      <c r="FL235" s="28"/>
      <c r="FM235" s="28"/>
      <c r="FN235" s="28"/>
      <c r="FO235" s="28"/>
      <c r="FP235" s="28"/>
      <c r="FQ235" s="28"/>
      <c r="FR235" s="28"/>
      <c r="FS235" s="28"/>
      <c r="FT235" s="28"/>
    </row>
    <row r="236" spans="2:176" s="14" customFormat="1" x14ac:dyDescent="0.25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7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  <c r="EV236" s="28"/>
      <c r="EW236" s="28"/>
      <c r="EX236" s="28"/>
      <c r="EY236" s="28"/>
      <c r="EZ236" s="28"/>
      <c r="FA236" s="28"/>
      <c r="FB236" s="28"/>
      <c r="FC236" s="28"/>
      <c r="FD236" s="28"/>
      <c r="FE236" s="28"/>
      <c r="FF236" s="28"/>
      <c r="FG236" s="28"/>
      <c r="FH236" s="28"/>
      <c r="FI236" s="28"/>
      <c r="FJ236" s="28"/>
      <c r="FK236" s="28"/>
      <c r="FL236" s="28"/>
      <c r="FM236" s="28"/>
      <c r="FN236" s="28"/>
      <c r="FO236" s="28"/>
      <c r="FP236" s="28"/>
      <c r="FQ236" s="28"/>
      <c r="FR236" s="28"/>
      <c r="FS236" s="28"/>
      <c r="FT236" s="28"/>
    </row>
    <row r="237" spans="2:176" s="14" customFormat="1" x14ac:dyDescent="0.25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7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  <c r="EV237" s="28"/>
      <c r="EW237" s="28"/>
      <c r="EX237" s="28"/>
      <c r="EY237" s="28"/>
      <c r="EZ237" s="28"/>
      <c r="FA237" s="28"/>
      <c r="FB237" s="28"/>
      <c r="FC237" s="28"/>
      <c r="FD237" s="28"/>
      <c r="FE237" s="28"/>
      <c r="FF237" s="28"/>
      <c r="FG237" s="28"/>
      <c r="FH237" s="28"/>
      <c r="FI237" s="28"/>
      <c r="FJ237" s="28"/>
      <c r="FK237" s="28"/>
      <c r="FL237" s="28"/>
      <c r="FM237" s="28"/>
      <c r="FN237" s="28"/>
      <c r="FO237" s="28"/>
      <c r="FP237" s="28"/>
      <c r="FQ237" s="28"/>
      <c r="FR237" s="28"/>
      <c r="FS237" s="28"/>
      <c r="FT237" s="28"/>
    </row>
    <row r="238" spans="2:176" s="14" customFormat="1" x14ac:dyDescent="0.25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7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  <c r="ET238" s="28"/>
      <c r="EU238" s="28"/>
      <c r="EV238" s="28"/>
      <c r="EW238" s="28"/>
      <c r="EX238" s="28"/>
      <c r="EY238" s="28"/>
      <c r="EZ238" s="28"/>
      <c r="FA238" s="28"/>
      <c r="FB238" s="28"/>
      <c r="FC238" s="28"/>
      <c r="FD238" s="28"/>
      <c r="FE238" s="28"/>
      <c r="FF238" s="28"/>
      <c r="FG238" s="28"/>
      <c r="FH238" s="28"/>
      <c r="FI238" s="28"/>
      <c r="FJ238" s="28"/>
      <c r="FK238" s="28"/>
      <c r="FL238" s="28"/>
      <c r="FM238" s="28"/>
      <c r="FN238" s="28"/>
      <c r="FO238" s="28"/>
      <c r="FP238" s="28"/>
      <c r="FQ238" s="28"/>
      <c r="FR238" s="28"/>
      <c r="FS238" s="28"/>
      <c r="FT238" s="28"/>
    </row>
    <row r="239" spans="2:176" s="14" customFormat="1" x14ac:dyDescent="0.25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7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  <c r="EV239" s="28"/>
      <c r="EW239" s="28"/>
      <c r="EX239" s="28"/>
      <c r="EY239" s="28"/>
      <c r="EZ239" s="28"/>
      <c r="FA239" s="28"/>
      <c r="FB239" s="28"/>
      <c r="FC239" s="28"/>
      <c r="FD239" s="28"/>
      <c r="FE239" s="28"/>
      <c r="FF239" s="28"/>
      <c r="FG239" s="28"/>
      <c r="FH239" s="28"/>
      <c r="FI239" s="28"/>
      <c r="FJ239" s="28"/>
      <c r="FK239" s="28"/>
      <c r="FL239" s="28"/>
      <c r="FM239" s="28"/>
      <c r="FN239" s="28"/>
      <c r="FO239" s="28"/>
      <c r="FP239" s="28"/>
      <c r="FQ239" s="28"/>
      <c r="FR239" s="28"/>
      <c r="FS239" s="28"/>
      <c r="FT239" s="28"/>
    </row>
    <row r="240" spans="2:176" s="14" customFormat="1" x14ac:dyDescent="0.25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7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  <c r="FA240" s="28"/>
      <c r="FB240" s="28"/>
      <c r="FC240" s="28"/>
      <c r="FD240" s="28"/>
      <c r="FE240" s="28"/>
      <c r="FF240" s="28"/>
      <c r="FG240" s="28"/>
      <c r="FH240" s="28"/>
      <c r="FI240" s="28"/>
      <c r="FJ240" s="28"/>
      <c r="FK240" s="28"/>
      <c r="FL240" s="28"/>
      <c r="FM240" s="28"/>
      <c r="FN240" s="28"/>
      <c r="FO240" s="28"/>
      <c r="FP240" s="28"/>
      <c r="FQ240" s="28"/>
      <c r="FR240" s="28"/>
      <c r="FS240" s="28"/>
      <c r="FT240" s="28"/>
    </row>
    <row r="241" spans="2:176" s="14" customFormat="1" x14ac:dyDescent="0.25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7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</row>
    <row r="242" spans="2:176" s="14" customFormat="1" x14ac:dyDescent="0.25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7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  <c r="ET242" s="28"/>
      <c r="EU242" s="28"/>
      <c r="EV242" s="28"/>
      <c r="EW242" s="28"/>
      <c r="EX242" s="28"/>
      <c r="EY242" s="28"/>
      <c r="EZ242" s="28"/>
      <c r="FA242" s="28"/>
      <c r="FB242" s="28"/>
      <c r="FC242" s="28"/>
      <c r="FD242" s="28"/>
      <c r="FE242" s="28"/>
      <c r="FF242" s="28"/>
      <c r="FG242" s="28"/>
      <c r="FH242" s="28"/>
      <c r="FI242" s="28"/>
      <c r="FJ242" s="28"/>
      <c r="FK242" s="28"/>
      <c r="FL242" s="28"/>
      <c r="FM242" s="28"/>
      <c r="FN242" s="28"/>
      <c r="FO242" s="28"/>
      <c r="FP242" s="28"/>
      <c r="FQ242" s="28"/>
      <c r="FR242" s="28"/>
      <c r="FS242" s="28"/>
      <c r="FT242" s="28"/>
    </row>
    <row r="243" spans="2:176" s="14" customFormat="1" x14ac:dyDescent="0.25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7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  <c r="ET243" s="28"/>
      <c r="EU243" s="28"/>
      <c r="EV243" s="28"/>
      <c r="EW243" s="28"/>
      <c r="EX243" s="28"/>
      <c r="EY243" s="28"/>
      <c r="EZ243" s="28"/>
      <c r="FA243" s="28"/>
      <c r="FB243" s="28"/>
      <c r="FC243" s="28"/>
      <c r="FD243" s="28"/>
      <c r="FE243" s="28"/>
      <c r="FF243" s="28"/>
      <c r="FG243" s="28"/>
      <c r="FH243" s="28"/>
      <c r="FI243" s="28"/>
      <c r="FJ243" s="28"/>
      <c r="FK243" s="28"/>
      <c r="FL243" s="28"/>
      <c r="FM243" s="28"/>
      <c r="FN243" s="28"/>
      <c r="FO243" s="28"/>
      <c r="FP243" s="28"/>
      <c r="FQ243" s="28"/>
      <c r="FR243" s="28"/>
      <c r="FS243" s="28"/>
      <c r="FT243" s="28"/>
    </row>
    <row r="244" spans="2:176" s="14" customFormat="1" x14ac:dyDescent="0.25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7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  <c r="FA244" s="28"/>
      <c r="FB244" s="28"/>
      <c r="FC244" s="28"/>
      <c r="FD244" s="28"/>
      <c r="FE244" s="28"/>
      <c r="FF244" s="28"/>
      <c r="FG244" s="28"/>
      <c r="FH244" s="28"/>
      <c r="FI244" s="28"/>
      <c r="FJ244" s="28"/>
      <c r="FK244" s="28"/>
      <c r="FL244" s="28"/>
      <c r="FM244" s="28"/>
      <c r="FN244" s="28"/>
      <c r="FO244" s="28"/>
      <c r="FP244" s="28"/>
      <c r="FQ244" s="28"/>
      <c r="FR244" s="28"/>
      <c r="FS244" s="28"/>
      <c r="FT244" s="28"/>
    </row>
    <row r="245" spans="2:176" s="14" customFormat="1" x14ac:dyDescent="0.25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7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  <c r="EV245" s="28"/>
      <c r="EW245" s="28"/>
      <c r="EX245" s="28"/>
      <c r="EY245" s="28"/>
      <c r="EZ245" s="28"/>
      <c r="FA245" s="28"/>
      <c r="FB245" s="28"/>
      <c r="FC245" s="28"/>
      <c r="FD245" s="28"/>
      <c r="FE245" s="28"/>
      <c r="FF245" s="28"/>
      <c r="FG245" s="28"/>
      <c r="FH245" s="28"/>
      <c r="FI245" s="28"/>
      <c r="FJ245" s="28"/>
      <c r="FK245" s="28"/>
      <c r="FL245" s="28"/>
      <c r="FM245" s="28"/>
      <c r="FN245" s="28"/>
      <c r="FO245" s="28"/>
      <c r="FP245" s="28"/>
      <c r="FQ245" s="28"/>
      <c r="FR245" s="28"/>
      <c r="FS245" s="28"/>
      <c r="FT245" s="28"/>
    </row>
    <row r="246" spans="2:176" s="14" customFormat="1" x14ac:dyDescent="0.25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7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  <c r="ET246" s="28"/>
      <c r="EU246" s="28"/>
      <c r="EV246" s="28"/>
      <c r="EW246" s="28"/>
      <c r="EX246" s="28"/>
      <c r="EY246" s="28"/>
      <c r="EZ246" s="28"/>
      <c r="FA246" s="28"/>
      <c r="FB246" s="28"/>
      <c r="FC246" s="28"/>
      <c r="FD246" s="28"/>
      <c r="FE246" s="28"/>
      <c r="FF246" s="28"/>
      <c r="FG246" s="28"/>
      <c r="FH246" s="28"/>
      <c r="FI246" s="28"/>
      <c r="FJ246" s="28"/>
      <c r="FK246" s="28"/>
      <c r="FL246" s="28"/>
      <c r="FM246" s="28"/>
      <c r="FN246" s="28"/>
      <c r="FO246" s="28"/>
      <c r="FP246" s="28"/>
      <c r="FQ246" s="28"/>
      <c r="FR246" s="28"/>
      <c r="FS246" s="28"/>
      <c r="FT246" s="28"/>
    </row>
    <row r="247" spans="2:176" s="14" customFormat="1" x14ac:dyDescent="0.25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7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  <c r="ET247" s="28"/>
      <c r="EU247" s="28"/>
      <c r="EV247" s="28"/>
      <c r="EW247" s="28"/>
      <c r="EX247" s="28"/>
      <c r="EY247" s="28"/>
      <c r="EZ247" s="28"/>
      <c r="FA247" s="28"/>
      <c r="FB247" s="28"/>
      <c r="FC247" s="28"/>
      <c r="FD247" s="28"/>
      <c r="FE247" s="28"/>
      <c r="FF247" s="28"/>
      <c r="FG247" s="28"/>
      <c r="FH247" s="28"/>
      <c r="FI247" s="28"/>
      <c r="FJ247" s="28"/>
      <c r="FK247" s="28"/>
      <c r="FL247" s="28"/>
      <c r="FM247" s="28"/>
      <c r="FN247" s="28"/>
      <c r="FO247" s="28"/>
      <c r="FP247" s="28"/>
      <c r="FQ247" s="28"/>
      <c r="FR247" s="28"/>
      <c r="FS247" s="28"/>
      <c r="FT247" s="28"/>
    </row>
    <row r="248" spans="2:176" s="14" customFormat="1" x14ac:dyDescent="0.25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7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  <c r="ET248" s="28"/>
      <c r="EU248" s="28"/>
      <c r="EV248" s="28"/>
      <c r="EW248" s="28"/>
      <c r="EX248" s="28"/>
      <c r="EY248" s="28"/>
      <c r="EZ248" s="28"/>
      <c r="FA248" s="28"/>
      <c r="FB248" s="28"/>
      <c r="FC248" s="28"/>
      <c r="FD248" s="28"/>
      <c r="FE248" s="28"/>
      <c r="FF248" s="28"/>
      <c r="FG248" s="28"/>
      <c r="FH248" s="28"/>
      <c r="FI248" s="28"/>
      <c r="FJ248" s="28"/>
      <c r="FK248" s="28"/>
      <c r="FL248" s="28"/>
      <c r="FM248" s="28"/>
      <c r="FN248" s="28"/>
      <c r="FO248" s="28"/>
      <c r="FP248" s="28"/>
      <c r="FQ248" s="28"/>
      <c r="FR248" s="28"/>
      <c r="FS248" s="28"/>
      <c r="FT248" s="28"/>
    </row>
    <row r="249" spans="2:176" s="14" customFormat="1" x14ac:dyDescent="0.25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7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  <c r="EN249" s="28"/>
      <c r="EO249" s="28"/>
      <c r="EP249" s="28"/>
      <c r="EQ249" s="28"/>
      <c r="ER249" s="28"/>
      <c r="ES249" s="28"/>
      <c r="ET249" s="28"/>
      <c r="EU249" s="28"/>
      <c r="EV249" s="28"/>
      <c r="EW249" s="28"/>
      <c r="EX249" s="28"/>
      <c r="EY249" s="28"/>
      <c r="EZ249" s="28"/>
      <c r="FA249" s="28"/>
      <c r="FB249" s="28"/>
      <c r="FC249" s="28"/>
      <c r="FD249" s="28"/>
      <c r="FE249" s="28"/>
      <c r="FF249" s="28"/>
      <c r="FG249" s="28"/>
      <c r="FH249" s="28"/>
      <c r="FI249" s="28"/>
      <c r="FJ249" s="28"/>
      <c r="FK249" s="28"/>
      <c r="FL249" s="28"/>
      <c r="FM249" s="28"/>
      <c r="FN249" s="28"/>
      <c r="FO249" s="28"/>
      <c r="FP249" s="28"/>
      <c r="FQ249" s="28"/>
      <c r="FR249" s="28"/>
      <c r="FS249" s="28"/>
      <c r="FT249" s="28"/>
    </row>
    <row r="250" spans="2:176" s="14" customFormat="1" x14ac:dyDescent="0.25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7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  <c r="EN250" s="28"/>
      <c r="EO250" s="28"/>
      <c r="EP250" s="28"/>
      <c r="EQ250" s="28"/>
      <c r="ER250" s="28"/>
      <c r="ES250" s="28"/>
      <c r="ET250" s="28"/>
      <c r="EU250" s="28"/>
      <c r="EV250" s="28"/>
      <c r="EW250" s="28"/>
      <c r="EX250" s="28"/>
      <c r="EY250" s="28"/>
      <c r="EZ250" s="28"/>
      <c r="FA250" s="28"/>
      <c r="FB250" s="28"/>
      <c r="FC250" s="28"/>
      <c r="FD250" s="28"/>
      <c r="FE250" s="28"/>
      <c r="FF250" s="28"/>
      <c r="FG250" s="28"/>
      <c r="FH250" s="28"/>
      <c r="FI250" s="28"/>
      <c r="FJ250" s="28"/>
      <c r="FK250" s="28"/>
      <c r="FL250" s="28"/>
      <c r="FM250" s="28"/>
      <c r="FN250" s="28"/>
      <c r="FO250" s="28"/>
      <c r="FP250" s="28"/>
      <c r="FQ250" s="28"/>
      <c r="FR250" s="28"/>
      <c r="FS250" s="28"/>
      <c r="FT250" s="28"/>
    </row>
    <row r="251" spans="2:176" s="14" customFormat="1" x14ac:dyDescent="0.25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7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  <c r="EV251" s="28"/>
      <c r="EW251" s="28"/>
      <c r="EX251" s="28"/>
      <c r="EY251" s="28"/>
      <c r="EZ251" s="28"/>
      <c r="FA251" s="28"/>
      <c r="FB251" s="28"/>
      <c r="FC251" s="28"/>
      <c r="FD251" s="28"/>
      <c r="FE251" s="28"/>
      <c r="FF251" s="28"/>
      <c r="FG251" s="28"/>
      <c r="FH251" s="28"/>
      <c r="FI251" s="28"/>
      <c r="FJ251" s="28"/>
      <c r="FK251" s="28"/>
      <c r="FL251" s="28"/>
      <c r="FM251" s="28"/>
      <c r="FN251" s="28"/>
      <c r="FO251" s="28"/>
      <c r="FP251" s="28"/>
      <c r="FQ251" s="28"/>
      <c r="FR251" s="28"/>
      <c r="FS251" s="28"/>
      <c r="FT251" s="28"/>
    </row>
    <row r="252" spans="2:176" s="14" customFormat="1" x14ac:dyDescent="0.25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7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  <c r="ET252" s="28"/>
      <c r="EU252" s="28"/>
      <c r="EV252" s="28"/>
      <c r="EW252" s="28"/>
      <c r="EX252" s="28"/>
      <c r="EY252" s="28"/>
      <c r="EZ252" s="28"/>
      <c r="FA252" s="28"/>
      <c r="FB252" s="28"/>
      <c r="FC252" s="28"/>
      <c r="FD252" s="28"/>
      <c r="FE252" s="28"/>
      <c r="FF252" s="28"/>
      <c r="FG252" s="28"/>
      <c r="FH252" s="28"/>
      <c r="FI252" s="28"/>
      <c r="FJ252" s="28"/>
      <c r="FK252" s="28"/>
      <c r="FL252" s="28"/>
      <c r="FM252" s="28"/>
      <c r="FN252" s="28"/>
      <c r="FO252" s="28"/>
      <c r="FP252" s="28"/>
      <c r="FQ252" s="28"/>
      <c r="FR252" s="28"/>
      <c r="FS252" s="28"/>
      <c r="FT252" s="28"/>
    </row>
    <row r="253" spans="2:176" s="14" customFormat="1" x14ac:dyDescent="0.25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7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  <c r="EN253" s="28"/>
      <c r="EO253" s="28"/>
      <c r="EP253" s="28"/>
      <c r="EQ253" s="28"/>
      <c r="ER253" s="28"/>
      <c r="ES253" s="28"/>
      <c r="ET253" s="28"/>
      <c r="EU253" s="28"/>
      <c r="EV253" s="28"/>
      <c r="EW253" s="28"/>
      <c r="EX253" s="28"/>
      <c r="EY253" s="28"/>
      <c r="EZ253" s="28"/>
      <c r="FA253" s="28"/>
      <c r="FB253" s="28"/>
      <c r="FC253" s="28"/>
      <c r="FD253" s="28"/>
      <c r="FE253" s="28"/>
      <c r="FF253" s="28"/>
      <c r="FG253" s="28"/>
      <c r="FH253" s="28"/>
      <c r="FI253" s="28"/>
      <c r="FJ253" s="28"/>
      <c r="FK253" s="28"/>
      <c r="FL253" s="28"/>
      <c r="FM253" s="28"/>
      <c r="FN253" s="28"/>
      <c r="FO253" s="28"/>
      <c r="FP253" s="28"/>
      <c r="FQ253" s="28"/>
      <c r="FR253" s="28"/>
      <c r="FS253" s="28"/>
      <c r="FT253" s="28"/>
    </row>
    <row r="254" spans="2:176" s="14" customFormat="1" x14ac:dyDescent="0.25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7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  <c r="FA254" s="28"/>
      <c r="FB254" s="28"/>
      <c r="FC254" s="28"/>
      <c r="FD254" s="28"/>
      <c r="FE254" s="28"/>
      <c r="FF254" s="28"/>
      <c r="FG254" s="28"/>
      <c r="FH254" s="28"/>
      <c r="FI254" s="28"/>
      <c r="FJ254" s="28"/>
      <c r="FK254" s="28"/>
      <c r="FL254" s="28"/>
      <c r="FM254" s="28"/>
      <c r="FN254" s="28"/>
      <c r="FO254" s="28"/>
      <c r="FP254" s="28"/>
      <c r="FQ254" s="28"/>
      <c r="FR254" s="28"/>
      <c r="FS254" s="28"/>
      <c r="FT254" s="28"/>
    </row>
    <row r="255" spans="2:176" s="14" customFormat="1" x14ac:dyDescent="0.25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7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</row>
    <row r="256" spans="2:176" s="14" customFormat="1" x14ac:dyDescent="0.25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7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  <c r="FA256" s="28"/>
      <c r="FB256" s="28"/>
      <c r="FC256" s="28"/>
      <c r="FD256" s="28"/>
      <c r="FE256" s="28"/>
      <c r="FF256" s="28"/>
      <c r="FG256" s="28"/>
      <c r="FH256" s="28"/>
      <c r="FI256" s="28"/>
      <c r="FJ256" s="28"/>
      <c r="FK256" s="28"/>
      <c r="FL256" s="28"/>
      <c r="FM256" s="28"/>
      <c r="FN256" s="28"/>
      <c r="FO256" s="28"/>
      <c r="FP256" s="28"/>
      <c r="FQ256" s="28"/>
      <c r="FR256" s="28"/>
      <c r="FS256" s="28"/>
      <c r="FT256" s="28"/>
    </row>
    <row r="257" spans="2:176" s="14" customFormat="1" x14ac:dyDescent="0.25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7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  <c r="EV257" s="28"/>
      <c r="EW257" s="28"/>
      <c r="EX257" s="28"/>
      <c r="EY257" s="28"/>
      <c r="EZ257" s="28"/>
      <c r="FA257" s="28"/>
      <c r="FB257" s="28"/>
      <c r="FC257" s="28"/>
      <c r="FD257" s="28"/>
      <c r="FE257" s="28"/>
      <c r="FF257" s="28"/>
      <c r="FG257" s="28"/>
      <c r="FH257" s="28"/>
      <c r="FI257" s="28"/>
      <c r="FJ257" s="28"/>
      <c r="FK257" s="28"/>
      <c r="FL257" s="28"/>
      <c r="FM257" s="28"/>
      <c r="FN257" s="28"/>
      <c r="FO257" s="28"/>
      <c r="FP257" s="28"/>
      <c r="FQ257" s="28"/>
      <c r="FR257" s="28"/>
      <c r="FS257" s="28"/>
      <c r="FT257" s="28"/>
    </row>
    <row r="258" spans="2:176" s="14" customFormat="1" x14ac:dyDescent="0.25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7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  <c r="FA258" s="28"/>
      <c r="FB258" s="28"/>
      <c r="FC258" s="28"/>
      <c r="FD258" s="28"/>
      <c r="FE258" s="28"/>
      <c r="FF258" s="28"/>
      <c r="FG258" s="28"/>
      <c r="FH258" s="28"/>
      <c r="FI258" s="28"/>
      <c r="FJ258" s="28"/>
      <c r="FK258" s="28"/>
      <c r="FL258" s="28"/>
      <c r="FM258" s="28"/>
      <c r="FN258" s="28"/>
      <c r="FO258" s="28"/>
      <c r="FP258" s="28"/>
      <c r="FQ258" s="28"/>
      <c r="FR258" s="28"/>
      <c r="FS258" s="28"/>
      <c r="FT258" s="28"/>
    </row>
    <row r="259" spans="2:176" s="14" customFormat="1" x14ac:dyDescent="0.25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7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  <c r="EV259" s="28"/>
      <c r="EW259" s="28"/>
      <c r="EX259" s="28"/>
      <c r="EY259" s="28"/>
      <c r="EZ259" s="28"/>
      <c r="FA259" s="28"/>
      <c r="FB259" s="28"/>
      <c r="FC259" s="28"/>
      <c r="FD259" s="28"/>
      <c r="FE259" s="28"/>
      <c r="FF259" s="28"/>
      <c r="FG259" s="28"/>
      <c r="FH259" s="28"/>
      <c r="FI259" s="28"/>
      <c r="FJ259" s="28"/>
      <c r="FK259" s="28"/>
      <c r="FL259" s="28"/>
      <c r="FM259" s="28"/>
      <c r="FN259" s="28"/>
      <c r="FO259" s="28"/>
      <c r="FP259" s="28"/>
      <c r="FQ259" s="28"/>
      <c r="FR259" s="28"/>
      <c r="FS259" s="28"/>
      <c r="FT259" s="28"/>
    </row>
    <row r="260" spans="2:176" s="14" customFormat="1" x14ac:dyDescent="0.25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7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  <c r="ET260" s="28"/>
      <c r="EU260" s="28"/>
      <c r="EV260" s="28"/>
      <c r="EW260" s="28"/>
      <c r="EX260" s="28"/>
      <c r="EY260" s="28"/>
      <c r="EZ260" s="28"/>
      <c r="FA260" s="28"/>
      <c r="FB260" s="28"/>
      <c r="FC260" s="28"/>
      <c r="FD260" s="28"/>
      <c r="FE260" s="28"/>
      <c r="FF260" s="28"/>
      <c r="FG260" s="28"/>
      <c r="FH260" s="28"/>
      <c r="FI260" s="28"/>
      <c r="FJ260" s="28"/>
      <c r="FK260" s="28"/>
      <c r="FL260" s="28"/>
      <c r="FM260" s="28"/>
      <c r="FN260" s="28"/>
      <c r="FO260" s="28"/>
      <c r="FP260" s="28"/>
      <c r="FQ260" s="28"/>
      <c r="FR260" s="28"/>
      <c r="FS260" s="28"/>
      <c r="FT260" s="28"/>
    </row>
    <row r="261" spans="2:176" s="14" customFormat="1" x14ac:dyDescent="0.25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7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  <c r="EN261" s="28"/>
      <c r="EO261" s="28"/>
      <c r="EP261" s="28"/>
      <c r="EQ261" s="28"/>
      <c r="ER261" s="28"/>
      <c r="ES261" s="28"/>
      <c r="ET261" s="28"/>
      <c r="EU261" s="28"/>
      <c r="EV261" s="28"/>
      <c r="EW261" s="28"/>
      <c r="EX261" s="28"/>
      <c r="EY261" s="28"/>
      <c r="EZ261" s="28"/>
      <c r="FA261" s="28"/>
      <c r="FB261" s="28"/>
      <c r="FC261" s="28"/>
      <c r="FD261" s="28"/>
      <c r="FE261" s="28"/>
      <c r="FF261" s="28"/>
      <c r="FG261" s="28"/>
      <c r="FH261" s="28"/>
      <c r="FI261" s="28"/>
      <c r="FJ261" s="28"/>
      <c r="FK261" s="28"/>
      <c r="FL261" s="28"/>
      <c r="FM261" s="28"/>
      <c r="FN261" s="28"/>
      <c r="FO261" s="28"/>
      <c r="FP261" s="28"/>
      <c r="FQ261" s="28"/>
      <c r="FR261" s="28"/>
      <c r="FS261" s="28"/>
      <c r="FT261" s="28"/>
    </row>
    <row r="262" spans="2:176" s="14" customFormat="1" x14ac:dyDescent="0.25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7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  <c r="EN262" s="28"/>
      <c r="EO262" s="28"/>
      <c r="EP262" s="28"/>
      <c r="EQ262" s="28"/>
      <c r="ER262" s="28"/>
      <c r="ES262" s="28"/>
      <c r="ET262" s="28"/>
      <c r="EU262" s="28"/>
      <c r="EV262" s="28"/>
      <c r="EW262" s="28"/>
      <c r="EX262" s="28"/>
      <c r="EY262" s="28"/>
      <c r="EZ262" s="28"/>
      <c r="FA262" s="28"/>
      <c r="FB262" s="28"/>
      <c r="FC262" s="28"/>
      <c r="FD262" s="28"/>
      <c r="FE262" s="28"/>
      <c r="FF262" s="28"/>
      <c r="FG262" s="28"/>
      <c r="FH262" s="28"/>
      <c r="FI262" s="28"/>
      <c r="FJ262" s="28"/>
      <c r="FK262" s="28"/>
      <c r="FL262" s="28"/>
      <c r="FM262" s="28"/>
      <c r="FN262" s="28"/>
      <c r="FO262" s="28"/>
      <c r="FP262" s="28"/>
      <c r="FQ262" s="28"/>
      <c r="FR262" s="28"/>
      <c r="FS262" s="28"/>
      <c r="FT262" s="28"/>
    </row>
    <row r="263" spans="2:176" s="14" customFormat="1" x14ac:dyDescent="0.25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7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  <c r="EN263" s="28"/>
      <c r="EO263" s="28"/>
      <c r="EP263" s="28"/>
      <c r="EQ263" s="28"/>
      <c r="ER263" s="28"/>
      <c r="ES263" s="28"/>
      <c r="ET263" s="28"/>
      <c r="EU263" s="28"/>
      <c r="EV263" s="28"/>
      <c r="EW263" s="28"/>
      <c r="EX263" s="28"/>
      <c r="EY263" s="28"/>
      <c r="EZ263" s="28"/>
      <c r="FA263" s="28"/>
      <c r="FB263" s="28"/>
      <c r="FC263" s="28"/>
      <c r="FD263" s="28"/>
      <c r="FE263" s="28"/>
      <c r="FF263" s="28"/>
      <c r="FG263" s="28"/>
      <c r="FH263" s="28"/>
      <c r="FI263" s="28"/>
      <c r="FJ263" s="28"/>
      <c r="FK263" s="28"/>
      <c r="FL263" s="28"/>
      <c r="FM263" s="28"/>
      <c r="FN263" s="28"/>
      <c r="FO263" s="28"/>
      <c r="FP263" s="28"/>
      <c r="FQ263" s="28"/>
      <c r="FR263" s="28"/>
      <c r="FS263" s="28"/>
      <c r="FT263" s="28"/>
    </row>
    <row r="264" spans="2:176" s="14" customFormat="1" x14ac:dyDescent="0.25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7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  <c r="EN264" s="28"/>
      <c r="EO264" s="28"/>
      <c r="EP264" s="28"/>
      <c r="EQ264" s="28"/>
      <c r="ER264" s="28"/>
      <c r="ES264" s="28"/>
      <c r="ET264" s="28"/>
      <c r="EU264" s="28"/>
      <c r="EV264" s="28"/>
      <c r="EW264" s="28"/>
      <c r="EX264" s="28"/>
      <c r="EY264" s="28"/>
      <c r="EZ264" s="28"/>
      <c r="FA264" s="28"/>
      <c r="FB264" s="28"/>
      <c r="FC264" s="28"/>
      <c r="FD264" s="28"/>
      <c r="FE264" s="28"/>
      <c r="FF264" s="28"/>
      <c r="FG264" s="28"/>
      <c r="FH264" s="28"/>
      <c r="FI264" s="28"/>
      <c r="FJ264" s="28"/>
      <c r="FK264" s="28"/>
      <c r="FL264" s="28"/>
      <c r="FM264" s="28"/>
      <c r="FN264" s="28"/>
      <c r="FO264" s="28"/>
      <c r="FP264" s="28"/>
      <c r="FQ264" s="28"/>
      <c r="FR264" s="28"/>
      <c r="FS264" s="28"/>
      <c r="FT264" s="28"/>
    </row>
    <row r="265" spans="2:176" s="14" customFormat="1" x14ac:dyDescent="0.25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7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  <c r="EN265" s="28"/>
      <c r="EO265" s="28"/>
      <c r="EP265" s="28"/>
      <c r="EQ265" s="28"/>
      <c r="ER265" s="28"/>
      <c r="ES265" s="28"/>
      <c r="ET265" s="28"/>
      <c r="EU265" s="28"/>
      <c r="EV265" s="28"/>
      <c r="EW265" s="28"/>
      <c r="EX265" s="28"/>
      <c r="EY265" s="28"/>
      <c r="EZ265" s="28"/>
      <c r="FA265" s="28"/>
      <c r="FB265" s="28"/>
      <c r="FC265" s="28"/>
      <c r="FD265" s="28"/>
      <c r="FE265" s="28"/>
      <c r="FF265" s="28"/>
      <c r="FG265" s="28"/>
      <c r="FH265" s="28"/>
      <c r="FI265" s="28"/>
      <c r="FJ265" s="28"/>
      <c r="FK265" s="28"/>
      <c r="FL265" s="28"/>
      <c r="FM265" s="28"/>
      <c r="FN265" s="28"/>
      <c r="FO265" s="28"/>
      <c r="FP265" s="28"/>
      <c r="FQ265" s="28"/>
      <c r="FR265" s="28"/>
      <c r="FS265" s="28"/>
      <c r="FT265" s="28"/>
    </row>
    <row r="266" spans="2:176" s="14" customFormat="1" x14ac:dyDescent="0.25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7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  <c r="EN266" s="28"/>
      <c r="EO266" s="28"/>
      <c r="EP266" s="28"/>
      <c r="EQ266" s="28"/>
      <c r="ER266" s="28"/>
      <c r="ES266" s="28"/>
      <c r="ET266" s="28"/>
      <c r="EU266" s="28"/>
      <c r="EV266" s="28"/>
      <c r="EW266" s="28"/>
      <c r="EX266" s="28"/>
      <c r="EY266" s="28"/>
      <c r="EZ266" s="28"/>
      <c r="FA266" s="28"/>
      <c r="FB266" s="28"/>
      <c r="FC266" s="28"/>
      <c r="FD266" s="28"/>
      <c r="FE266" s="28"/>
      <c r="FF266" s="28"/>
      <c r="FG266" s="28"/>
      <c r="FH266" s="28"/>
      <c r="FI266" s="28"/>
      <c r="FJ266" s="28"/>
      <c r="FK266" s="28"/>
      <c r="FL266" s="28"/>
      <c r="FM266" s="28"/>
      <c r="FN266" s="28"/>
      <c r="FO266" s="28"/>
      <c r="FP266" s="28"/>
      <c r="FQ266" s="28"/>
      <c r="FR266" s="28"/>
      <c r="FS266" s="28"/>
      <c r="FT266" s="28"/>
    </row>
    <row r="267" spans="2:176" s="14" customFormat="1" x14ac:dyDescent="0.25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7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  <c r="ET267" s="28"/>
      <c r="EU267" s="28"/>
      <c r="EV267" s="28"/>
      <c r="EW267" s="28"/>
      <c r="EX267" s="28"/>
      <c r="EY267" s="28"/>
      <c r="EZ267" s="28"/>
      <c r="FA267" s="28"/>
      <c r="FB267" s="28"/>
      <c r="FC267" s="28"/>
      <c r="FD267" s="28"/>
      <c r="FE267" s="28"/>
      <c r="FF267" s="28"/>
      <c r="FG267" s="28"/>
      <c r="FH267" s="28"/>
      <c r="FI267" s="28"/>
      <c r="FJ267" s="28"/>
      <c r="FK267" s="28"/>
      <c r="FL267" s="28"/>
      <c r="FM267" s="28"/>
      <c r="FN267" s="28"/>
      <c r="FO267" s="28"/>
      <c r="FP267" s="28"/>
      <c r="FQ267" s="28"/>
      <c r="FR267" s="28"/>
      <c r="FS267" s="28"/>
      <c r="FT267" s="28"/>
    </row>
    <row r="268" spans="2:176" s="14" customFormat="1" x14ac:dyDescent="0.25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7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  <c r="EN268" s="28"/>
      <c r="EO268" s="28"/>
      <c r="EP268" s="28"/>
      <c r="EQ268" s="28"/>
      <c r="ER268" s="28"/>
      <c r="ES268" s="28"/>
      <c r="ET268" s="28"/>
      <c r="EU268" s="28"/>
      <c r="EV268" s="28"/>
      <c r="EW268" s="28"/>
      <c r="EX268" s="28"/>
      <c r="EY268" s="28"/>
      <c r="EZ268" s="28"/>
      <c r="FA268" s="28"/>
      <c r="FB268" s="28"/>
      <c r="FC268" s="28"/>
      <c r="FD268" s="28"/>
      <c r="FE268" s="28"/>
      <c r="FF268" s="28"/>
      <c r="FG268" s="28"/>
      <c r="FH268" s="28"/>
      <c r="FI268" s="28"/>
      <c r="FJ268" s="28"/>
      <c r="FK268" s="28"/>
      <c r="FL268" s="28"/>
      <c r="FM268" s="28"/>
      <c r="FN268" s="28"/>
      <c r="FO268" s="28"/>
      <c r="FP268" s="28"/>
      <c r="FQ268" s="28"/>
      <c r="FR268" s="28"/>
      <c r="FS268" s="28"/>
      <c r="FT268" s="28"/>
    </row>
    <row r="269" spans="2:176" s="14" customFormat="1" x14ac:dyDescent="0.25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7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  <c r="EV269" s="28"/>
      <c r="EW269" s="28"/>
      <c r="EX269" s="28"/>
      <c r="EY269" s="28"/>
      <c r="EZ269" s="28"/>
      <c r="FA269" s="28"/>
      <c r="FB269" s="28"/>
      <c r="FC269" s="28"/>
      <c r="FD269" s="28"/>
      <c r="FE269" s="28"/>
      <c r="FF269" s="28"/>
      <c r="FG269" s="28"/>
      <c r="FH269" s="28"/>
      <c r="FI269" s="28"/>
      <c r="FJ269" s="28"/>
      <c r="FK269" s="28"/>
      <c r="FL269" s="28"/>
      <c r="FM269" s="28"/>
      <c r="FN269" s="28"/>
      <c r="FO269" s="28"/>
      <c r="FP269" s="28"/>
      <c r="FQ269" s="28"/>
      <c r="FR269" s="28"/>
      <c r="FS269" s="28"/>
      <c r="FT269" s="28"/>
    </row>
    <row r="270" spans="2:176" s="14" customFormat="1" x14ac:dyDescent="0.25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7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  <c r="ET270" s="28"/>
      <c r="EU270" s="28"/>
      <c r="EV270" s="28"/>
      <c r="EW270" s="28"/>
      <c r="EX270" s="28"/>
      <c r="EY270" s="28"/>
      <c r="EZ270" s="28"/>
      <c r="FA270" s="28"/>
      <c r="FB270" s="28"/>
      <c r="FC270" s="28"/>
      <c r="FD270" s="28"/>
      <c r="FE270" s="28"/>
      <c r="FF270" s="28"/>
      <c r="FG270" s="28"/>
      <c r="FH270" s="28"/>
      <c r="FI270" s="28"/>
      <c r="FJ270" s="28"/>
      <c r="FK270" s="28"/>
      <c r="FL270" s="28"/>
      <c r="FM270" s="28"/>
      <c r="FN270" s="28"/>
      <c r="FO270" s="28"/>
      <c r="FP270" s="28"/>
      <c r="FQ270" s="28"/>
      <c r="FR270" s="28"/>
      <c r="FS270" s="28"/>
      <c r="FT270" s="28"/>
    </row>
    <row r="271" spans="2:176" s="14" customFormat="1" x14ac:dyDescent="0.25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7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  <c r="EN271" s="28"/>
      <c r="EO271" s="28"/>
      <c r="EP271" s="28"/>
      <c r="EQ271" s="28"/>
      <c r="ER271" s="28"/>
      <c r="ES271" s="28"/>
      <c r="ET271" s="28"/>
      <c r="EU271" s="28"/>
      <c r="EV271" s="28"/>
      <c r="EW271" s="28"/>
      <c r="EX271" s="28"/>
      <c r="EY271" s="28"/>
      <c r="EZ271" s="28"/>
      <c r="FA271" s="28"/>
      <c r="FB271" s="28"/>
      <c r="FC271" s="28"/>
      <c r="FD271" s="28"/>
      <c r="FE271" s="28"/>
      <c r="FF271" s="28"/>
      <c r="FG271" s="28"/>
      <c r="FH271" s="28"/>
      <c r="FI271" s="28"/>
      <c r="FJ271" s="28"/>
      <c r="FK271" s="28"/>
      <c r="FL271" s="28"/>
      <c r="FM271" s="28"/>
      <c r="FN271" s="28"/>
      <c r="FO271" s="28"/>
      <c r="FP271" s="28"/>
      <c r="FQ271" s="28"/>
      <c r="FR271" s="28"/>
      <c r="FS271" s="28"/>
      <c r="FT271" s="28"/>
    </row>
    <row r="272" spans="2:176" s="14" customFormat="1" x14ac:dyDescent="0.25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7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  <c r="EL272" s="28"/>
      <c r="EM272" s="28"/>
      <c r="EN272" s="28"/>
      <c r="EO272" s="28"/>
      <c r="EP272" s="28"/>
      <c r="EQ272" s="28"/>
      <c r="ER272" s="28"/>
      <c r="ES272" s="28"/>
      <c r="ET272" s="28"/>
      <c r="EU272" s="28"/>
      <c r="EV272" s="28"/>
      <c r="EW272" s="28"/>
      <c r="EX272" s="28"/>
      <c r="EY272" s="28"/>
      <c r="EZ272" s="28"/>
      <c r="FA272" s="28"/>
      <c r="FB272" s="28"/>
      <c r="FC272" s="28"/>
      <c r="FD272" s="28"/>
      <c r="FE272" s="28"/>
      <c r="FF272" s="28"/>
      <c r="FG272" s="28"/>
      <c r="FH272" s="28"/>
      <c r="FI272" s="28"/>
      <c r="FJ272" s="28"/>
      <c r="FK272" s="28"/>
      <c r="FL272" s="28"/>
      <c r="FM272" s="28"/>
      <c r="FN272" s="28"/>
      <c r="FO272" s="28"/>
      <c r="FP272" s="28"/>
      <c r="FQ272" s="28"/>
      <c r="FR272" s="28"/>
      <c r="FS272" s="28"/>
      <c r="FT272" s="28"/>
    </row>
    <row r="273" spans="2:176" s="14" customFormat="1" x14ac:dyDescent="0.25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7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  <c r="EL273" s="28"/>
      <c r="EM273" s="28"/>
      <c r="EN273" s="28"/>
      <c r="EO273" s="28"/>
      <c r="EP273" s="28"/>
      <c r="EQ273" s="28"/>
      <c r="ER273" s="28"/>
      <c r="ES273" s="28"/>
      <c r="ET273" s="28"/>
      <c r="EU273" s="28"/>
      <c r="EV273" s="28"/>
      <c r="EW273" s="28"/>
      <c r="EX273" s="28"/>
      <c r="EY273" s="28"/>
      <c r="EZ273" s="28"/>
      <c r="FA273" s="28"/>
      <c r="FB273" s="28"/>
      <c r="FC273" s="28"/>
      <c r="FD273" s="28"/>
      <c r="FE273" s="28"/>
      <c r="FF273" s="28"/>
      <c r="FG273" s="28"/>
      <c r="FH273" s="28"/>
      <c r="FI273" s="28"/>
      <c r="FJ273" s="28"/>
      <c r="FK273" s="28"/>
      <c r="FL273" s="28"/>
      <c r="FM273" s="28"/>
      <c r="FN273" s="28"/>
      <c r="FO273" s="28"/>
      <c r="FP273" s="28"/>
      <c r="FQ273" s="28"/>
      <c r="FR273" s="28"/>
      <c r="FS273" s="28"/>
      <c r="FT273" s="28"/>
    </row>
    <row r="274" spans="2:176" s="14" customFormat="1" x14ac:dyDescent="0.25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7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  <c r="EL274" s="28"/>
      <c r="EM274" s="28"/>
      <c r="EN274" s="28"/>
      <c r="EO274" s="28"/>
      <c r="EP274" s="28"/>
      <c r="EQ274" s="28"/>
      <c r="ER274" s="28"/>
      <c r="ES274" s="28"/>
      <c r="ET274" s="28"/>
      <c r="EU274" s="28"/>
      <c r="EV274" s="28"/>
      <c r="EW274" s="28"/>
      <c r="EX274" s="28"/>
      <c r="EY274" s="28"/>
      <c r="EZ274" s="28"/>
      <c r="FA274" s="28"/>
      <c r="FB274" s="28"/>
      <c r="FC274" s="28"/>
      <c r="FD274" s="28"/>
      <c r="FE274" s="28"/>
      <c r="FF274" s="28"/>
      <c r="FG274" s="28"/>
      <c r="FH274" s="28"/>
      <c r="FI274" s="28"/>
      <c r="FJ274" s="28"/>
      <c r="FK274" s="28"/>
      <c r="FL274" s="28"/>
      <c r="FM274" s="28"/>
      <c r="FN274" s="28"/>
      <c r="FO274" s="28"/>
      <c r="FP274" s="28"/>
      <c r="FQ274" s="28"/>
      <c r="FR274" s="28"/>
      <c r="FS274" s="28"/>
      <c r="FT274" s="28"/>
    </row>
    <row r="275" spans="2:176" s="14" customFormat="1" x14ac:dyDescent="0.25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7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  <c r="EL275" s="28"/>
      <c r="EM275" s="28"/>
      <c r="EN275" s="28"/>
      <c r="EO275" s="28"/>
      <c r="EP275" s="28"/>
      <c r="EQ275" s="28"/>
      <c r="ER275" s="28"/>
      <c r="ES275" s="28"/>
      <c r="ET275" s="28"/>
      <c r="EU275" s="28"/>
      <c r="EV275" s="28"/>
      <c r="EW275" s="28"/>
      <c r="EX275" s="28"/>
      <c r="EY275" s="28"/>
      <c r="EZ275" s="28"/>
      <c r="FA275" s="28"/>
      <c r="FB275" s="28"/>
      <c r="FC275" s="28"/>
      <c r="FD275" s="28"/>
      <c r="FE275" s="28"/>
      <c r="FF275" s="28"/>
      <c r="FG275" s="28"/>
      <c r="FH275" s="28"/>
      <c r="FI275" s="28"/>
      <c r="FJ275" s="28"/>
      <c r="FK275" s="28"/>
      <c r="FL275" s="28"/>
      <c r="FM275" s="28"/>
      <c r="FN275" s="28"/>
      <c r="FO275" s="28"/>
      <c r="FP275" s="28"/>
      <c r="FQ275" s="28"/>
      <c r="FR275" s="28"/>
      <c r="FS275" s="28"/>
      <c r="FT275" s="28"/>
    </row>
    <row r="276" spans="2:176" s="14" customFormat="1" x14ac:dyDescent="0.25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7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  <c r="ET276" s="28"/>
      <c r="EU276" s="28"/>
      <c r="EV276" s="28"/>
      <c r="EW276" s="28"/>
      <c r="EX276" s="28"/>
      <c r="EY276" s="28"/>
      <c r="EZ276" s="28"/>
      <c r="FA276" s="28"/>
      <c r="FB276" s="28"/>
      <c r="FC276" s="28"/>
      <c r="FD276" s="28"/>
      <c r="FE276" s="28"/>
      <c r="FF276" s="28"/>
      <c r="FG276" s="28"/>
      <c r="FH276" s="28"/>
      <c r="FI276" s="28"/>
      <c r="FJ276" s="28"/>
      <c r="FK276" s="28"/>
      <c r="FL276" s="28"/>
      <c r="FM276" s="28"/>
      <c r="FN276" s="28"/>
      <c r="FO276" s="28"/>
      <c r="FP276" s="28"/>
      <c r="FQ276" s="28"/>
      <c r="FR276" s="28"/>
      <c r="FS276" s="28"/>
      <c r="FT276" s="28"/>
    </row>
    <row r="277" spans="2:176" s="14" customFormat="1" x14ac:dyDescent="0.25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7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  <c r="EL277" s="28"/>
      <c r="EM277" s="28"/>
      <c r="EN277" s="28"/>
      <c r="EO277" s="28"/>
      <c r="EP277" s="28"/>
      <c r="EQ277" s="28"/>
      <c r="ER277" s="28"/>
      <c r="ES277" s="28"/>
      <c r="ET277" s="28"/>
      <c r="EU277" s="28"/>
      <c r="EV277" s="28"/>
      <c r="EW277" s="28"/>
      <c r="EX277" s="28"/>
      <c r="EY277" s="28"/>
      <c r="EZ277" s="28"/>
      <c r="FA277" s="28"/>
      <c r="FB277" s="28"/>
      <c r="FC277" s="28"/>
      <c r="FD277" s="28"/>
      <c r="FE277" s="28"/>
      <c r="FF277" s="28"/>
      <c r="FG277" s="28"/>
      <c r="FH277" s="28"/>
      <c r="FI277" s="28"/>
      <c r="FJ277" s="28"/>
      <c r="FK277" s="28"/>
      <c r="FL277" s="28"/>
      <c r="FM277" s="28"/>
      <c r="FN277" s="28"/>
      <c r="FO277" s="28"/>
      <c r="FP277" s="28"/>
      <c r="FQ277" s="28"/>
      <c r="FR277" s="28"/>
      <c r="FS277" s="28"/>
      <c r="FT277" s="28"/>
    </row>
    <row r="278" spans="2:176" s="14" customFormat="1" x14ac:dyDescent="0.25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7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  <c r="ET278" s="28"/>
      <c r="EU278" s="28"/>
      <c r="EV278" s="28"/>
      <c r="EW278" s="28"/>
      <c r="EX278" s="28"/>
      <c r="EY278" s="28"/>
      <c r="EZ278" s="28"/>
      <c r="FA278" s="28"/>
      <c r="FB278" s="28"/>
      <c r="FC278" s="28"/>
      <c r="FD278" s="28"/>
      <c r="FE278" s="28"/>
      <c r="FF278" s="28"/>
      <c r="FG278" s="28"/>
      <c r="FH278" s="28"/>
      <c r="FI278" s="28"/>
      <c r="FJ278" s="28"/>
      <c r="FK278" s="28"/>
      <c r="FL278" s="28"/>
      <c r="FM278" s="28"/>
      <c r="FN278" s="28"/>
      <c r="FO278" s="28"/>
      <c r="FP278" s="28"/>
      <c r="FQ278" s="28"/>
      <c r="FR278" s="28"/>
      <c r="FS278" s="28"/>
      <c r="FT278" s="28"/>
    </row>
    <row r="279" spans="2:176" s="14" customFormat="1" x14ac:dyDescent="0.25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7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  <c r="ET279" s="28"/>
      <c r="EU279" s="28"/>
      <c r="EV279" s="28"/>
      <c r="EW279" s="28"/>
      <c r="EX279" s="28"/>
      <c r="EY279" s="28"/>
      <c r="EZ279" s="28"/>
      <c r="FA279" s="28"/>
      <c r="FB279" s="28"/>
      <c r="FC279" s="28"/>
      <c r="FD279" s="28"/>
      <c r="FE279" s="28"/>
      <c r="FF279" s="28"/>
      <c r="FG279" s="28"/>
      <c r="FH279" s="28"/>
      <c r="FI279" s="28"/>
      <c r="FJ279" s="28"/>
      <c r="FK279" s="28"/>
      <c r="FL279" s="28"/>
      <c r="FM279" s="28"/>
      <c r="FN279" s="28"/>
      <c r="FO279" s="28"/>
      <c r="FP279" s="28"/>
      <c r="FQ279" s="28"/>
      <c r="FR279" s="28"/>
      <c r="FS279" s="28"/>
      <c r="FT279" s="28"/>
    </row>
    <row r="280" spans="2:176" s="14" customFormat="1" x14ac:dyDescent="0.25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7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  <c r="EL280" s="28"/>
      <c r="EM280" s="28"/>
      <c r="EN280" s="28"/>
      <c r="EO280" s="28"/>
      <c r="EP280" s="28"/>
      <c r="EQ280" s="28"/>
      <c r="ER280" s="28"/>
      <c r="ES280" s="28"/>
      <c r="ET280" s="28"/>
      <c r="EU280" s="28"/>
      <c r="EV280" s="28"/>
      <c r="EW280" s="28"/>
      <c r="EX280" s="28"/>
      <c r="EY280" s="28"/>
      <c r="EZ280" s="28"/>
      <c r="FA280" s="28"/>
      <c r="FB280" s="28"/>
      <c r="FC280" s="28"/>
      <c r="FD280" s="28"/>
      <c r="FE280" s="28"/>
      <c r="FF280" s="28"/>
      <c r="FG280" s="28"/>
      <c r="FH280" s="28"/>
      <c r="FI280" s="28"/>
      <c r="FJ280" s="28"/>
      <c r="FK280" s="28"/>
      <c r="FL280" s="28"/>
      <c r="FM280" s="28"/>
      <c r="FN280" s="28"/>
      <c r="FO280" s="28"/>
      <c r="FP280" s="28"/>
      <c r="FQ280" s="28"/>
      <c r="FR280" s="28"/>
      <c r="FS280" s="28"/>
      <c r="FT280" s="28"/>
    </row>
    <row r="281" spans="2:176" s="14" customFormat="1" x14ac:dyDescent="0.25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7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  <c r="EL281" s="28"/>
      <c r="EM281" s="28"/>
      <c r="EN281" s="28"/>
      <c r="EO281" s="28"/>
      <c r="EP281" s="28"/>
      <c r="EQ281" s="28"/>
      <c r="ER281" s="28"/>
      <c r="ES281" s="28"/>
      <c r="ET281" s="28"/>
      <c r="EU281" s="28"/>
      <c r="EV281" s="28"/>
      <c r="EW281" s="28"/>
      <c r="EX281" s="28"/>
      <c r="EY281" s="28"/>
      <c r="EZ281" s="28"/>
      <c r="FA281" s="28"/>
      <c r="FB281" s="28"/>
      <c r="FC281" s="28"/>
      <c r="FD281" s="28"/>
      <c r="FE281" s="28"/>
      <c r="FF281" s="28"/>
      <c r="FG281" s="28"/>
      <c r="FH281" s="28"/>
      <c r="FI281" s="28"/>
      <c r="FJ281" s="28"/>
      <c r="FK281" s="28"/>
      <c r="FL281" s="28"/>
      <c r="FM281" s="28"/>
      <c r="FN281" s="28"/>
      <c r="FO281" s="28"/>
      <c r="FP281" s="28"/>
      <c r="FQ281" s="28"/>
      <c r="FR281" s="28"/>
      <c r="FS281" s="28"/>
      <c r="FT281" s="28"/>
    </row>
    <row r="282" spans="2:176" s="14" customFormat="1" x14ac:dyDescent="0.25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7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  <c r="EL282" s="28"/>
      <c r="EM282" s="28"/>
      <c r="EN282" s="28"/>
      <c r="EO282" s="28"/>
      <c r="EP282" s="28"/>
      <c r="EQ282" s="28"/>
      <c r="ER282" s="28"/>
      <c r="ES282" s="28"/>
      <c r="ET282" s="28"/>
      <c r="EU282" s="28"/>
      <c r="EV282" s="28"/>
      <c r="EW282" s="28"/>
      <c r="EX282" s="28"/>
      <c r="EY282" s="28"/>
      <c r="EZ282" s="28"/>
      <c r="FA282" s="28"/>
      <c r="FB282" s="28"/>
      <c r="FC282" s="28"/>
      <c r="FD282" s="28"/>
      <c r="FE282" s="28"/>
      <c r="FF282" s="28"/>
      <c r="FG282" s="28"/>
      <c r="FH282" s="28"/>
      <c r="FI282" s="28"/>
      <c r="FJ282" s="28"/>
      <c r="FK282" s="28"/>
      <c r="FL282" s="28"/>
      <c r="FM282" s="28"/>
      <c r="FN282" s="28"/>
      <c r="FO282" s="28"/>
      <c r="FP282" s="28"/>
      <c r="FQ282" s="28"/>
      <c r="FR282" s="28"/>
      <c r="FS282" s="28"/>
      <c r="FT282" s="28"/>
    </row>
    <row r="283" spans="2:176" s="14" customFormat="1" x14ac:dyDescent="0.25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7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  <c r="EL283" s="28"/>
      <c r="EM283" s="28"/>
      <c r="EN283" s="28"/>
      <c r="EO283" s="28"/>
      <c r="EP283" s="28"/>
      <c r="EQ283" s="28"/>
      <c r="ER283" s="28"/>
      <c r="ES283" s="28"/>
      <c r="ET283" s="28"/>
      <c r="EU283" s="28"/>
      <c r="EV283" s="28"/>
      <c r="EW283" s="28"/>
      <c r="EX283" s="28"/>
      <c r="EY283" s="28"/>
      <c r="EZ283" s="28"/>
      <c r="FA283" s="28"/>
      <c r="FB283" s="28"/>
      <c r="FC283" s="28"/>
      <c r="FD283" s="28"/>
      <c r="FE283" s="28"/>
      <c r="FF283" s="28"/>
      <c r="FG283" s="28"/>
      <c r="FH283" s="28"/>
      <c r="FI283" s="28"/>
      <c r="FJ283" s="28"/>
      <c r="FK283" s="28"/>
      <c r="FL283" s="28"/>
      <c r="FM283" s="28"/>
      <c r="FN283" s="28"/>
      <c r="FO283" s="28"/>
      <c r="FP283" s="28"/>
      <c r="FQ283" s="28"/>
      <c r="FR283" s="28"/>
      <c r="FS283" s="28"/>
      <c r="FT283" s="28"/>
    </row>
    <row r="284" spans="2:176" s="14" customFormat="1" x14ac:dyDescent="0.25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7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  <c r="ET284" s="28"/>
      <c r="EU284" s="28"/>
      <c r="EV284" s="28"/>
      <c r="EW284" s="28"/>
      <c r="EX284" s="28"/>
      <c r="EY284" s="28"/>
      <c r="EZ284" s="28"/>
      <c r="FA284" s="28"/>
      <c r="FB284" s="28"/>
      <c r="FC284" s="28"/>
      <c r="FD284" s="28"/>
      <c r="FE284" s="28"/>
      <c r="FF284" s="28"/>
      <c r="FG284" s="28"/>
      <c r="FH284" s="28"/>
      <c r="FI284" s="28"/>
      <c r="FJ284" s="28"/>
      <c r="FK284" s="28"/>
      <c r="FL284" s="28"/>
      <c r="FM284" s="28"/>
      <c r="FN284" s="28"/>
      <c r="FO284" s="28"/>
      <c r="FP284" s="28"/>
      <c r="FQ284" s="28"/>
      <c r="FR284" s="28"/>
      <c r="FS284" s="28"/>
      <c r="FT284" s="28"/>
    </row>
    <row r="285" spans="2:176" s="14" customFormat="1" x14ac:dyDescent="0.25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7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  <c r="EF285" s="28"/>
      <c r="EG285" s="28"/>
      <c r="EH285" s="28"/>
      <c r="EI285" s="28"/>
      <c r="EJ285" s="28"/>
      <c r="EK285" s="28"/>
      <c r="EL285" s="28"/>
      <c r="EM285" s="28"/>
      <c r="EN285" s="28"/>
      <c r="EO285" s="28"/>
      <c r="EP285" s="28"/>
      <c r="EQ285" s="28"/>
      <c r="ER285" s="28"/>
      <c r="ES285" s="28"/>
      <c r="ET285" s="28"/>
      <c r="EU285" s="28"/>
      <c r="EV285" s="28"/>
      <c r="EW285" s="28"/>
      <c r="EX285" s="28"/>
      <c r="EY285" s="28"/>
      <c r="EZ285" s="28"/>
      <c r="FA285" s="28"/>
      <c r="FB285" s="28"/>
      <c r="FC285" s="28"/>
      <c r="FD285" s="28"/>
      <c r="FE285" s="28"/>
      <c r="FF285" s="28"/>
      <c r="FG285" s="28"/>
      <c r="FH285" s="28"/>
      <c r="FI285" s="28"/>
      <c r="FJ285" s="28"/>
      <c r="FK285" s="28"/>
      <c r="FL285" s="28"/>
      <c r="FM285" s="28"/>
      <c r="FN285" s="28"/>
      <c r="FO285" s="28"/>
      <c r="FP285" s="28"/>
      <c r="FQ285" s="28"/>
      <c r="FR285" s="28"/>
      <c r="FS285" s="28"/>
      <c r="FT285" s="28"/>
    </row>
    <row r="286" spans="2:176" s="14" customFormat="1" x14ac:dyDescent="0.25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7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  <c r="EV286" s="28"/>
      <c r="EW286" s="28"/>
      <c r="EX286" s="28"/>
      <c r="EY286" s="28"/>
      <c r="EZ286" s="28"/>
      <c r="FA286" s="28"/>
      <c r="FB286" s="28"/>
      <c r="FC286" s="28"/>
      <c r="FD286" s="28"/>
      <c r="FE286" s="28"/>
      <c r="FF286" s="28"/>
      <c r="FG286" s="28"/>
      <c r="FH286" s="28"/>
      <c r="FI286" s="28"/>
      <c r="FJ286" s="28"/>
      <c r="FK286" s="28"/>
      <c r="FL286" s="28"/>
      <c r="FM286" s="28"/>
      <c r="FN286" s="28"/>
      <c r="FO286" s="28"/>
      <c r="FP286" s="28"/>
      <c r="FQ286" s="28"/>
      <c r="FR286" s="28"/>
      <c r="FS286" s="28"/>
      <c r="FT286" s="28"/>
    </row>
    <row r="287" spans="2:176" s="14" customFormat="1" x14ac:dyDescent="0.25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7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  <c r="ET287" s="28"/>
      <c r="EU287" s="28"/>
      <c r="EV287" s="28"/>
      <c r="EW287" s="28"/>
      <c r="EX287" s="28"/>
      <c r="EY287" s="28"/>
      <c r="EZ287" s="28"/>
      <c r="FA287" s="28"/>
      <c r="FB287" s="28"/>
      <c r="FC287" s="28"/>
      <c r="FD287" s="28"/>
      <c r="FE287" s="28"/>
      <c r="FF287" s="28"/>
      <c r="FG287" s="28"/>
      <c r="FH287" s="28"/>
      <c r="FI287" s="28"/>
      <c r="FJ287" s="28"/>
      <c r="FK287" s="28"/>
      <c r="FL287" s="28"/>
      <c r="FM287" s="28"/>
      <c r="FN287" s="28"/>
      <c r="FO287" s="28"/>
      <c r="FP287" s="28"/>
      <c r="FQ287" s="28"/>
      <c r="FR287" s="28"/>
      <c r="FS287" s="28"/>
      <c r="FT287" s="28"/>
    </row>
    <row r="288" spans="2:176" s="14" customFormat="1" x14ac:dyDescent="0.25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7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  <c r="ET288" s="28"/>
      <c r="EU288" s="28"/>
      <c r="EV288" s="28"/>
      <c r="EW288" s="28"/>
      <c r="EX288" s="28"/>
      <c r="EY288" s="28"/>
      <c r="EZ288" s="28"/>
      <c r="FA288" s="28"/>
      <c r="FB288" s="28"/>
      <c r="FC288" s="28"/>
      <c r="FD288" s="28"/>
      <c r="FE288" s="28"/>
      <c r="FF288" s="28"/>
      <c r="FG288" s="28"/>
      <c r="FH288" s="28"/>
      <c r="FI288" s="28"/>
      <c r="FJ288" s="28"/>
      <c r="FK288" s="28"/>
      <c r="FL288" s="28"/>
      <c r="FM288" s="28"/>
      <c r="FN288" s="28"/>
      <c r="FO288" s="28"/>
      <c r="FP288" s="28"/>
      <c r="FQ288" s="28"/>
      <c r="FR288" s="28"/>
      <c r="FS288" s="28"/>
      <c r="FT288" s="28"/>
    </row>
    <row r="289" spans="2:176" s="14" customFormat="1" x14ac:dyDescent="0.25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7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  <c r="EF289" s="28"/>
      <c r="EG289" s="28"/>
      <c r="EH289" s="28"/>
      <c r="EI289" s="28"/>
      <c r="EJ289" s="28"/>
      <c r="EK289" s="28"/>
      <c r="EL289" s="28"/>
      <c r="EM289" s="28"/>
      <c r="EN289" s="28"/>
      <c r="EO289" s="28"/>
      <c r="EP289" s="28"/>
      <c r="EQ289" s="28"/>
      <c r="ER289" s="28"/>
      <c r="ES289" s="28"/>
      <c r="ET289" s="28"/>
      <c r="EU289" s="28"/>
      <c r="EV289" s="28"/>
      <c r="EW289" s="28"/>
      <c r="EX289" s="28"/>
      <c r="EY289" s="28"/>
      <c r="EZ289" s="28"/>
      <c r="FA289" s="28"/>
      <c r="FB289" s="28"/>
      <c r="FC289" s="28"/>
      <c r="FD289" s="28"/>
      <c r="FE289" s="28"/>
      <c r="FF289" s="28"/>
      <c r="FG289" s="28"/>
      <c r="FH289" s="28"/>
      <c r="FI289" s="28"/>
      <c r="FJ289" s="28"/>
      <c r="FK289" s="28"/>
      <c r="FL289" s="28"/>
      <c r="FM289" s="28"/>
      <c r="FN289" s="28"/>
      <c r="FO289" s="28"/>
      <c r="FP289" s="28"/>
      <c r="FQ289" s="28"/>
      <c r="FR289" s="28"/>
      <c r="FS289" s="28"/>
      <c r="FT289" s="28"/>
    </row>
    <row r="290" spans="2:176" s="14" customFormat="1" x14ac:dyDescent="0.25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7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  <c r="EF290" s="28"/>
      <c r="EG290" s="28"/>
      <c r="EH290" s="28"/>
      <c r="EI290" s="28"/>
      <c r="EJ290" s="28"/>
      <c r="EK290" s="28"/>
      <c r="EL290" s="28"/>
      <c r="EM290" s="28"/>
      <c r="EN290" s="28"/>
      <c r="EO290" s="28"/>
      <c r="EP290" s="28"/>
      <c r="EQ290" s="28"/>
      <c r="ER290" s="28"/>
      <c r="ES290" s="28"/>
      <c r="ET290" s="28"/>
      <c r="EU290" s="28"/>
      <c r="EV290" s="28"/>
      <c r="EW290" s="28"/>
      <c r="EX290" s="28"/>
      <c r="EY290" s="28"/>
      <c r="EZ290" s="28"/>
      <c r="FA290" s="28"/>
      <c r="FB290" s="28"/>
      <c r="FC290" s="28"/>
      <c r="FD290" s="28"/>
      <c r="FE290" s="28"/>
      <c r="FF290" s="28"/>
      <c r="FG290" s="28"/>
      <c r="FH290" s="28"/>
      <c r="FI290" s="28"/>
      <c r="FJ290" s="28"/>
      <c r="FK290" s="28"/>
      <c r="FL290" s="28"/>
      <c r="FM290" s="28"/>
      <c r="FN290" s="28"/>
      <c r="FO290" s="28"/>
      <c r="FP290" s="28"/>
      <c r="FQ290" s="28"/>
      <c r="FR290" s="28"/>
      <c r="FS290" s="28"/>
      <c r="FT290" s="28"/>
    </row>
    <row r="291" spans="2:176" s="14" customFormat="1" x14ac:dyDescent="0.25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7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  <c r="EF291" s="28"/>
      <c r="EG291" s="28"/>
      <c r="EH291" s="28"/>
      <c r="EI291" s="28"/>
      <c r="EJ291" s="28"/>
      <c r="EK291" s="28"/>
      <c r="EL291" s="28"/>
      <c r="EM291" s="28"/>
      <c r="EN291" s="28"/>
      <c r="EO291" s="28"/>
      <c r="EP291" s="28"/>
      <c r="EQ291" s="28"/>
      <c r="ER291" s="28"/>
      <c r="ES291" s="28"/>
      <c r="ET291" s="28"/>
      <c r="EU291" s="28"/>
      <c r="EV291" s="28"/>
      <c r="EW291" s="28"/>
      <c r="EX291" s="28"/>
      <c r="EY291" s="28"/>
      <c r="EZ291" s="28"/>
      <c r="FA291" s="28"/>
      <c r="FB291" s="28"/>
      <c r="FC291" s="28"/>
      <c r="FD291" s="28"/>
      <c r="FE291" s="28"/>
      <c r="FF291" s="28"/>
      <c r="FG291" s="28"/>
      <c r="FH291" s="28"/>
      <c r="FI291" s="28"/>
      <c r="FJ291" s="28"/>
      <c r="FK291" s="28"/>
      <c r="FL291" s="28"/>
      <c r="FM291" s="28"/>
      <c r="FN291" s="28"/>
      <c r="FO291" s="28"/>
      <c r="FP291" s="28"/>
      <c r="FQ291" s="28"/>
      <c r="FR291" s="28"/>
      <c r="FS291" s="28"/>
      <c r="FT291" s="28"/>
    </row>
    <row r="292" spans="2:176" s="14" customFormat="1" x14ac:dyDescent="0.25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7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  <c r="EF292" s="28"/>
      <c r="EG292" s="28"/>
      <c r="EH292" s="28"/>
      <c r="EI292" s="28"/>
      <c r="EJ292" s="28"/>
      <c r="EK292" s="28"/>
      <c r="EL292" s="28"/>
      <c r="EM292" s="28"/>
      <c r="EN292" s="28"/>
      <c r="EO292" s="28"/>
      <c r="EP292" s="28"/>
      <c r="EQ292" s="28"/>
      <c r="ER292" s="28"/>
      <c r="ES292" s="28"/>
      <c r="ET292" s="28"/>
      <c r="EU292" s="28"/>
      <c r="EV292" s="28"/>
      <c r="EW292" s="28"/>
      <c r="EX292" s="28"/>
      <c r="EY292" s="28"/>
      <c r="EZ292" s="28"/>
      <c r="FA292" s="28"/>
      <c r="FB292" s="28"/>
      <c r="FC292" s="28"/>
      <c r="FD292" s="28"/>
      <c r="FE292" s="28"/>
      <c r="FF292" s="28"/>
      <c r="FG292" s="28"/>
      <c r="FH292" s="28"/>
      <c r="FI292" s="28"/>
      <c r="FJ292" s="28"/>
      <c r="FK292" s="28"/>
      <c r="FL292" s="28"/>
      <c r="FM292" s="28"/>
      <c r="FN292" s="28"/>
      <c r="FO292" s="28"/>
      <c r="FP292" s="28"/>
      <c r="FQ292" s="28"/>
      <c r="FR292" s="28"/>
      <c r="FS292" s="28"/>
      <c r="FT292" s="28"/>
    </row>
    <row r="293" spans="2:176" s="14" customFormat="1" x14ac:dyDescent="0.25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7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  <c r="EF293" s="28"/>
      <c r="EG293" s="28"/>
      <c r="EH293" s="28"/>
      <c r="EI293" s="28"/>
      <c r="EJ293" s="28"/>
      <c r="EK293" s="28"/>
      <c r="EL293" s="28"/>
      <c r="EM293" s="28"/>
      <c r="EN293" s="28"/>
      <c r="EO293" s="28"/>
      <c r="EP293" s="28"/>
      <c r="EQ293" s="28"/>
      <c r="ER293" s="28"/>
      <c r="ES293" s="28"/>
      <c r="ET293" s="28"/>
      <c r="EU293" s="28"/>
      <c r="EV293" s="28"/>
      <c r="EW293" s="28"/>
      <c r="EX293" s="28"/>
      <c r="EY293" s="28"/>
      <c r="EZ293" s="28"/>
      <c r="FA293" s="28"/>
      <c r="FB293" s="28"/>
      <c r="FC293" s="28"/>
      <c r="FD293" s="28"/>
      <c r="FE293" s="28"/>
      <c r="FF293" s="28"/>
      <c r="FG293" s="28"/>
      <c r="FH293" s="28"/>
      <c r="FI293" s="28"/>
      <c r="FJ293" s="28"/>
      <c r="FK293" s="28"/>
      <c r="FL293" s="28"/>
      <c r="FM293" s="28"/>
      <c r="FN293" s="28"/>
      <c r="FO293" s="28"/>
      <c r="FP293" s="28"/>
      <c r="FQ293" s="28"/>
      <c r="FR293" s="28"/>
      <c r="FS293" s="28"/>
      <c r="FT293" s="28"/>
    </row>
    <row r="294" spans="2:176" s="14" customFormat="1" x14ac:dyDescent="0.25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7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  <c r="EF294" s="28"/>
      <c r="EG294" s="28"/>
      <c r="EH294" s="28"/>
      <c r="EI294" s="28"/>
      <c r="EJ294" s="28"/>
      <c r="EK294" s="28"/>
      <c r="EL294" s="28"/>
      <c r="EM294" s="28"/>
      <c r="EN294" s="28"/>
      <c r="EO294" s="28"/>
      <c r="EP294" s="28"/>
      <c r="EQ294" s="28"/>
      <c r="ER294" s="28"/>
      <c r="ES294" s="28"/>
      <c r="ET294" s="28"/>
      <c r="EU294" s="28"/>
      <c r="EV294" s="28"/>
      <c r="EW294" s="28"/>
      <c r="EX294" s="28"/>
      <c r="EY294" s="28"/>
      <c r="EZ294" s="28"/>
      <c r="FA294" s="28"/>
      <c r="FB294" s="28"/>
      <c r="FC294" s="28"/>
      <c r="FD294" s="28"/>
      <c r="FE294" s="28"/>
      <c r="FF294" s="28"/>
      <c r="FG294" s="28"/>
      <c r="FH294" s="28"/>
      <c r="FI294" s="28"/>
      <c r="FJ294" s="28"/>
      <c r="FK294" s="28"/>
      <c r="FL294" s="28"/>
      <c r="FM294" s="28"/>
      <c r="FN294" s="28"/>
      <c r="FO294" s="28"/>
      <c r="FP294" s="28"/>
      <c r="FQ294" s="28"/>
      <c r="FR294" s="28"/>
      <c r="FS294" s="28"/>
      <c r="FT294" s="28"/>
    </row>
    <row r="295" spans="2:176" s="14" customFormat="1" x14ac:dyDescent="0.25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7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  <c r="EF295" s="28"/>
      <c r="EG295" s="28"/>
      <c r="EH295" s="28"/>
      <c r="EI295" s="28"/>
      <c r="EJ295" s="28"/>
      <c r="EK295" s="28"/>
      <c r="EL295" s="28"/>
      <c r="EM295" s="28"/>
      <c r="EN295" s="28"/>
      <c r="EO295" s="28"/>
      <c r="EP295" s="28"/>
      <c r="EQ295" s="28"/>
      <c r="ER295" s="28"/>
      <c r="ES295" s="28"/>
      <c r="ET295" s="28"/>
      <c r="EU295" s="28"/>
      <c r="EV295" s="28"/>
      <c r="EW295" s="28"/>
      <c r="EX295" s="28"/>
      <c r="EY295" s="28"/>
      <c r="EZ295" s="28"/>
      <c r="FA295" s="28"/>
      <c r="FB295" s="28"/>
      <c r="FC295" s="28"/>
      <c r="FD295" s="28"/>
      <c r="FE295" s="28"/>
      <c r="FF295" s="28"/>
      <c r="FG295" s="28"/>
      <c r="FH295" s="28"/>
      <c r="FI295" s="28"/>
      <c r="FJ295" s="28"/>
      <c r="FK295" s="28"/>
      <c r="FL295" s="28"/>
      <c r="FM295" s="28"/>
      <c r="FN295" s="28"/>
      <c r="FO295" s="28"/>
      <c r="FP295" s="28"/>
      <c r="FQ295" s="28"/>
      <c r="FR295" s="28"/>
      <c r="FS295" s="28"/>
      <c r="FT295" s="28"/>
    </row>
    <row r="296" spans="2:176" s="14" customFormat="1" x14ac:dyDescent="0.25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7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  <c r="EF296" s="28"/>
      <c r="EG296" s="28"/>
      <c r="EH296" s="28"/>
      <c r="EI296" s="28"/>
      <c r="EJ296" s="28"/>
      <c r="EK296" s="28"/>
      <c r="EL296" s="28"/>
      <c r="EM296" s="28"/>
      <c r="EN296" s="28"/>
      <c r="EO296" s="28"/>
      <c r="EP296" s="28"/>
      <c r="EQ296" s="28"/>
      <c r="ER296" s="28"/>
      <c r="ES296" s="28"/>
      <c r="ET296" s="28"/>
      <c r="EU296" s="28"/>
      <c r="EV296" s="28"/>
      <c r="EW296" s="28"/>
      <c r="EX296" s="28"/>
      <c r="EY296" s="28"/>
      <c r="EZ296" s="28"/>
      <c r="FA296" s="28"/>
      <c r="FB296" s="28"/>
      <c r="FC296" s="28"/>
      <c r="FD296" s="28"/>
      <c r="FE296" s="28"/>
      <c r="FF296" s="28"/>
      <c r="FG296" s="28"/>
      <c r="FH296" s="28"/>
      <c r="FI296" s="28"/>
      <c r="FJ296" s="28"/>
      <c r="FK296" s="28"/>
      <c r="FL296" s="28"/>
      <c r="FM296" s="28"/>
      <c r="FN296" s="28"/>
      <c r="FO296" s="28"/>
      <c r="FP296" s="28"/>
      <c r="FQ296" s="28"/>
      <c r="FR296" s="28"/>
      <c r="FS296" s="28"/>
      <c r="FT296" s="28"/>
    </row>
    <row r="297" spans="2:176" s="14" customFormat="1" x14ac:dyDescent="0.25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7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  <c r="ET297" s="28"/>
      <c r="EU297" s="28"/>
      <c r="EV297" s="28"/>
      <c r="EW297" s="28"/>
      <c r="EX297" s="28"/>
      <c r="EY297" s="28"/>
      <c r="EZ297" s="28"/>
      <c r="FA297" s="28"/>
      <c r="FB297" s="28"/>
      <c r="FC297" s="28"/>
      <c r="FD297" s="28"/>
      <c r="FE297" s="28"/>
      <c r="FF297" s="28"/>
      <c r="FG297" s="28"/>
      <c r="FH297" s="28"/>
      <c r="FI297" s="28"/>
      <c r="FJ297" s="28"/>
      <c r="FK297" s="28"/>
      <c r="FL297" s="28"/>
      <c r="FM297" s="28"/>
      <c r="FN297" s="28"/>
      <c r="FO297" s="28"/>
      <c r="FP297" s="28"/>
      <c r="FQ297" s="28"/>
      <c r="FR297" s="28"/>
      <c r="FS297" s="28"/>
      <c r="FT297" s="28"/>
    </row>
    <row r="298" spans="2:176" s="14" customFormat="1" x14ac:dyDescent="0.25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7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  <c r="EV298" s="28"/>
      <c r="EW298" s="28"/>
      <c r="EX298" s="28"/>
      <c r="EY298" s="28"/>
      <c r="EZ298" s="28"/>
      <c r="FA298" s="28"/>
      <c r="FB298" s="28"/>
      <c r="FC298" s="28"/>
      <c r="FD298" s="28"/>
      <c r="FE298" s="28"/>
      <c r="FF298" s="28"/>
      <c r="FG298" s="28"/>
      <c r="FH298" s="28"/>
      <c r="FI298" s="28"/>
      <c r="FJ298" s="28"/>
      <c r="FK298" s="28"/>
      <c r="FL298" s="28"/>
      <c r="FM298" s="28"/>
      <c r="FN298" s="28"/>
      <c r="FO298" s="28"/>
      <c r="FP298" s="28"/>
      <c r="FQ298" s="28"/>
      <c r="FR298" s="28"/>
      <c r="FS298" s="28"/>
      <c r="FT298" s="28"/>
    </row>
    <row r="299" spans="2:176" s="14" customFormat="1" x14ac:dyDescent="0.25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7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  <c r="EF299" s="28"/>
      <c r="EG299" s="28"/>
      <c r="EH299" s="28"/>
      <c r="EI299" s="28"/>
      <c r="EJ299" s="28"/>
      <c r="EK299" s="28"/>
      <c r="EL299" s="28"/>
      <c r="EM299" s="28"/>
      <c r="EN299" s="28"/>
      <c r="EO299" s="28"/>
      <c r="EP299" s="28"/>
      <c r="EQ299" s="28"/>
      <c r="ER299" s="28"/>
      <c r="ES299" s="28"/>
      <c r="ET299" s="28"/>
      <c r="EU299" s="28"/>
      <c r="EV299" s="28"/>
      <c r="EW299" s="28"/>
      <c r="EX299" s="28"/>
      <c r="EY299" s="28"/>
      <c r="EZ299" s="28"/>
      <c r="FA299" s="28"/>
      <c r="FB299" s="28"/>
      <c r="FC299" s="28"/>
      <c r="FD299" s="28"/>
      <c r="FE299" s="28"/>
      <c r="FF299" s="28"/>
      <c r="FG299" s="28"/>
      <c r="FH299" s="28"/>
      <c r="FI299" s="28"/>
      <c r="FJ299" s="28"/>
      <c r="FK299" s="28"/>
      <c r="FL299" s="28"/>
      <c r="FM299" s="28"/>
      <c r="FN299" s="28"/>
      <c r="FO299" s="28"/>
      <c r="FP299" s="28"/>
      <c r="FQ299" s="28"/>
      <c r="FR299" s="28"/>
      <c r="FS299" s="28"/>
      <c r="FT299" s="28"/>
    </row>
    <row r="300" spans="2:176" s="14" customFormat="1" x14ac:dyDescent="0.25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7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  <c r="EF300" s="28"/>
      <c r="EG300" s="28"/>
      <c r="EH300" s="28"/>
      <c r="EI300" s="28"/>
      <c r="EJ300" s="28"/>
      <c r="EK300" s="28"/>
      <c r="EL300" s="28"/>
      <c r="EM300" s="28"/>
      <c r="EN300" s="28"/>
      <c r="EO300" s="28"/>
      <c r="EP300" s="28"/>
      <c r="EQ300" s="28"/>
      <c r="ER300" s="28"/>
      <c r="ES300" s="28"/>
      <c r="ET300" s="28"/>
      <c r="EU300" s="28"/>
      <c r="EV300" s="28"/>
      <c r="EW300" s="28"/>
      <c r="EX300" s="28"/>
      <c r="EY300" s="28"/>
      <c r="EZ300" s="28"/>
      <c r="FA300" s="28"/>
      <c r="FB300" s="28"/>
      <c r="FC300" s="28"/>
      <c r="FD300" s="28"/>
      <c r="FE300" s="28"/>
      <c r="FF300" s="28"/>
      <c r="FG300" s="28"/>
      <c r="FH300" s="28"/>
      <c r="FI300" s="28"/>
      <c r="FJ300" s="28"/>
      <c r="FK300" s="28"/>
      <c r="FL300" s="28"/>
      <c r="FM300" s="28"/>
      <c r="FN300" s="28"/>
      <c r="FO300" s="28"/>
      <c r="FP300" s="28"/>
      <c r="FQ300" s="28"/>
      <c r="FR300" s="28"/>
      <c r="FS300" s="28"/>
      <c r="FT300" s="28"/>
    </row>
    <row r="301" spans="2:176" s="14" customFormat="1" x14ac:dyDescent="0.25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7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  <c r="ET301" s="28"/>
      <c r="EU301" s="28"/>
      <c r="EV301" s="28"/>
      <c r="EW301" s="28"/>
      <c r="EX301" s="28"/>
      <c r="EY301" s="28"/>
      <c r="EZ301" s="28"/>
      <c r="FA301" s="28"/>
      <c r="FB301" s="28"/>
      <c r="FC301" s="28"/>
      <c r="FD301" s="28"/>
      <c r="FE301" s="28"/>
      <c r="FF301" s="28"/>
      <c r="FG301" s="28"/>
      <c r="FH301" s="28"/>
      <c r="FI301" s="28"/>
      <c r="FJ301" s="28"/>
      <c r="FK301" s="28"/>
      <c r="FL301" s="28"/>
      <c r="FM301" s="28"/>
      <c r="FN301" s="28"/>
      <c r="FO301" s="28"/>
      <c r="FP301" s="28"/>
      <c r="FQ301" s="28"/>
      <c r="FR301" s="28"/>
      <c r="FS301" s="28"/>
      <c r="FT301" s="28"/>
    </row>
    <row r="302" spans="2:176" s="14" customFormat="1" x14ac:dyDescent="0.25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7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  <c r="FA302" s="28"/>
      <c r="FB302" s="28"/>
      <c r="FC302" s="28"/>
      <c r="FD302" s="28"/>
      <c r="FE302" s="28"/>
      <c r="FF302" s="28"/>
      <c r="FG302" s="28"/>
      <c r="FH302" s="28"/>
      <c r="FI302" s="28"/>
      <c r="FJ302" s="28"/>
      <c r="FK302" s="28"/>
      <c r="FL302" s="28"/>
      <c r="FM302" s="28"/>
      <c r="FN302" s="28"/>
      <c r="FO302" s="28"/>
      <c r="FP302" s="28"/>
      <c r="FQ302" s="28"/>
      <c r="FR302" s="28"/>
      <c r="FS302" s="28"/>
      <c r="FT302" s="28"/>
    </row>
    <row r="303" spans="2:176" s="14" customFormat="1" x14ac:dyDescent="0.25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7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  <c r="EV303" s="28"/>
      <c r="EW303" s="28"/>
      <c r="EX303" s="28"/>
      <c r="EY303" s="28"/>
      <c r="EZ303" s="28"/>
      <c r="FA303" s="28"/>
      <c r="FB303" s="28"/>
      <c r="FC303" s="28"/>
      <c r="FD303" s="28"/>
      <c r="FE303" s="28"/>
      <c r="FF303" s="28"/>
      <c r="FG303" s="28"/>
      <c r="FH303" s="28"/>
      <c r="FI303" s="28"/>
      <c r="FJ303" s="28"/>
      <c r="FK303" s="28"/>
      <c r="FL303" s="28"/>
      <c r="FM303" s="28"/>
      <c r="FN303" s="28"/>
      <c r="FO303" s="28"/>
      <c r="FP303" s="28"/>
      <c r="FQ303" s="28"/>
      <c r="FR303" s="28"/>
      <c r="FS303" s="28"/>
      <c r="FT303" s="28"/>
    </row>
    <row r="304" spans="2:176" s="14" customFormat="1" x14ac:dyDescent="0.25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7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  <c r="EF304" s="28"/>
      <c r="EG304" s="28"/>
      <c r="EH304" s="28"/>
      <c r="EI304" s="28"/>
      <c r="EJ304" s="28"/>
      <c r="EK304" s="28"/>
      <c r="EL304" s="28"/>
      <c r="EM304" s="28"/>
      <c r="EN304" s="28"/>
      <c r="EO304" s="28"/>
      <c r="EP304" s="28"/>
      <c r="EQ304" s="28"/>
      <c r="ER304" s="28"/>
      <c r="ES304" s="28"/>
      <c r="ET304" s="28"/>
      <c r="EU304" s="28"/>
      <c r="EV304" s="28"/>
      <c r="EW304" s="28"/>
      <c r="EX304" s="28"/>
      <c r="EY304" s="28"/>
      <c r="EZ304" s="28"/>
      <c r="FA304" s="28"/>
      <c r="FB304" s="28"/>
      <c r="FC304" s="28"/>
      <c r="FD304" s="28"/>
      <c r="FE304" s="28"/>
      <c r="FF304" s="28"/>
      <c r="FG304" s="28"/>
      <c r="FH304" s="28"/>
      <c r="FI304" s="28"/>
      <c r="FJ304" s="28"/>
      <c r="FK304" s="28"/>
      <c r="FL304" s="28"/>
      <c r="FM304" s="28"/>
      <c r="FN304" s="28"/>
      <c r="FO304" s="28"/>
      <c r="FP304" s="28"/>
      <c r="FQ304" s="28"/>
      <c r="FR304" s="28"/>
      <c r="FS304" s="28"/>
      <c r="FT304" s="28"/>
    </row>
    <row r="305" spans="2:176" s="14" customFormat="1" x14ac:dyDescent="0.25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7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  <c r="EF305" s="28"/>
      <c r="EG305" s="28"/>
      <c r="EH305" s="28"/>
      <c r="EI305" s="28"/>
      <c r="EJ305" s="28"/>
      <c r="EK305" s="28"/>
      <c r="EL305" s="28"/>
      <c r="EM305" s="28"/>
      <c r="EN305" s="28"/>
      <c r="EO305" s="28"/>
      <c r="EP305" s="28"/>
      <c r="EQ305" s="28"/>
      <c r="ER305" s="28"/>
      <c r="ES305" s="28"/>
      <c r="ET305" s="28"/>
      <c r="EU305" s="28"/>
      <c r="EV305" s="28"/>
      <c r="EW305" s="28"/>
      <c r="EX305" s="28"/>
      <c r="EY305" s="28"/>
      <c r="EZ305" s="28"/>
      <c r="FA305" s="28"/>
      <c r="FB305" s="28"/>
      <c r="FC305" s="28"/>
      <c r="FD305" s="28"/>
      <c r="FE305" s="28"/>
      <c r="FF305" s="28"/>
      <c r="FG305" s="28"/>
      <c r="FH305" s="28"/>
      <c r="FI305" s="28"/>
      <c r="FJ305" s="28"/>
      <c r="FK305" s="28"/>
      <c r="FL305" s="28"/>
      <c r="FM305" s="28"/>
      <c r="FN305" s="28"/>
      <c r="FO305" s="28"/>
      <c r="FP305" s="28"/>
      <c r="FQ305" s="28"/>
      <c r="FR305" s="28"/>
      <c r="FS305" s="28"/>
      <c r="FT305" s="28"/>
    </row>
    <row r="306" spans="2:176" s="14" customFormat="1" x14ac:dyDescent="0.25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7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  <c r="FA306" s="28"/>
      <c r="FB306" s="28"/>
      <c r="FC306" s="28"/>
      <c r="FD306" s="28"/>
      <c r="FE306" s="28"/>
      <c r="FF306" s="28"/>
      <c r="FG306" s="28"/>
      <c r="FH306" s="28"/>
      <c r="FI306" s="28"/>
      <c r="FJ306" s="28"/>
      <c r="FK306" s="28"/>
      <c r="FL306" s="28"/>
      <c r="FM306" s="28"/>
      <c r="FN306" s="28"/>
      <c r="FO306" s="28"/>
      <c r="FP306" s="28"/>
      <c r="FQ306" s="28"/>
      <c r="FR306" s="28"/>
      <c r="FS306" s="28"/>
      <c r="FT306" s="28"/>
    </row>
    <row r="307" spans="2:176" s="14" customFormat="1" x14ac:dyDescent="0.25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7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  <c r="FA307" s="28"/>
      <c r="FB307" s="28"/>
      <c r="FC307" s="28"/>
      <c r="FD307" s="28"/>
      <c r="FE307" s="28"/>
      <c r="FF307" s="28"/>
      <c r="FG307" s="28"/>
      <c r="FH307" s="28"/>
      <c r="FI307" s="28"/>
      <c r="FJ307" s="28"/>
      <c r="FK307" s="28"/>
      <c r="FL307" s="28"/>
      <c r="FM307" s="28"/>
      <c r="FN307" s="28"/>
      <c r="FO307" s="28"/>
      <c r="FP307" s="28"/>
      <c r="FQ307" s="28"/>
      <c r="FR307" s="28"/>
      <c r="FS307" s="28"/>
      <c r="FT307" s="28"/>
    </row>
    <row r="308" spans="2:176" s="14" customFormat="1" x14ac:dyDescent="0.25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7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  <c r="EF308" s="28"/>
      <c r="EG308" s="28"/>
      <c r="EH308" s="28"/>
      <c r="EI308" s="28"/>
      <c r="EJ308" s="28"/>
      <c r="EK308" s="28"/>
      <c r="EL308" s="28"/>
      <c r="EM308" s="28"/>
      <c r="EN308" s="28"/>
      <c r="EO308" s="28"/>
      <c r="EP308" s="28"/>
      <c r="EQ308" s="28"/>
      <c r="ER308" s="28"/>
      <c r="ES308" s="28"/>
      <c r="ET308" s="28"/>
      <c r="EU308" s="28"/>
      <c r="EV308" s="28"/>
      <c r="EW308" s="28"/>
      <c r="EX308" s="28"/>
      <c r="EY308" s="28"/>
      <c r="EZ308" s="28"/>
      <c r="FA308" s="28"/>
      <c r="FB308" s="28"/>
      <c r="FC308" s="28"/>
      <c r="FD308" s="28"/>
      <c r="FE308" s="28"/>
      <c r="FF308" s="28"/>
      <c r="FG308" s="28"/>
      <c r="FH308" s="28"/>
      <c r="FI308" s="28"/>
      <c r="FJ308" s="28"/>
      <c r="FK308" s="28"/>
      <c r="FL308" s="28"/>
      <c r="FM308" s="28"/>
      <c r="FN308" s="28"/>
      <c r="FO308" s="28"/>
      <c r="FP308" s="28"/>
      <c r="FQ308" s="28"/>
      <c r="FR308" s="28"/>
      <c r="FS308" s="28"/>
      <c r="FT308" s="28"/>
    </row>
    <row r="309" spans="2:176" s="14" customFormat="1" x14ac:dyDescent="0.25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7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8"/>
      <c r="DO309" s="28"/>
      <c r="DP309" s="28"/>
      <c r="DQ309" s="28"/>
      <c r="DR309" s="28"/>
      <c r="DS309" s="28"/>
      <c r="DT309" s="28"/>
      <c r="DU309" s="28"/>
      <c r="DV309" s="28"/>
      <c r="DW309" s="28"/>
      <c r="DX309" s="28"/>
      <c r="DY309" s="28"/>
      <c r="DZ309" s="28"/>
      <c r="EA309" s="28"/>
      <c r="EB309" s="28"/>
      <c r="EC309" s="28"/>
      <c r="ED309" s="28"/>
      <c r="EE309" s="28"/>
      <c r="EF309" s="28"/>
      <c r="EG309" s="28"/>
      <c r="EH309" s="28"/>
      <c r="EI309" s="28"/>
      <c r="EJ309" s="28"/>
      <c r="EK309" s="28"/>
      <c r="EL309" s="28"/>
      <c r="EM309" s="28"/>
      <c r="EN309" s="28"/>
      <c r="EO309" s="28"/>
      <c r="EP309" s="28"/>
      <c r="EQ309" s="28"/>
      <c r="ER309" s="28"/>
      <c r="ES309" s="28"/>
      <c r="ET309" s="28"/>
      <c r="EU309" s="28"/>
      <c r="EV309" s="28"/>
      <c r="EW309" s="28"/>
      <c r="EX309" s="28"/>
      <c r="EY309" s="28"/>
      <c r="EZ309" s="28"/>
      <c r="FA309" s="28"/>
      <c r="FB309" s="28"/>
      <c r="FC309" s="28"/>
      <c r="FD309" s="28"/>
      <c r="FE309" s="28"/>
      <c r="FF309" s="28"/>
      <c r="FG309" s="28"/>
      <c r="FH309" s="28"/>
      <c r="FI309" s="28"/>
      <c r="FJ309" s="28"/>
      <c r="FK309" s="28"/>
      <c r="FL309" s="28"/>
      <c r="FM309" s="28"/>
      <c r="FN309" s="28"/>
      <c r="FO309" s="28"/>
      <c r="FP309" s="28"/>
      <c r="FQ309" s="28"/>
      <c r="FR309" s="28"/>
      <c r="FS309" s="28"/>
      <c r="FT309" s="28"/>
    </row>
    <row r="310" spans="2:176" s="14" customFormat="1" x14ac:dyDescent="0.25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7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8"/>
      <c r="DO310" s="28"/>
      <c r="DP310" s="28"/>
      <c r="DQ310" s="28"/>
      <c r="DR310" s="28"/>
      <c r="DS310" s="28"/>
      <c r="DT310" s="28"/>
      <c r="DU310" s="28"/>
      <c r="DV310" s="28"/>
      <c r="DW310" s="28"/>
      <c r="DX310" s="28"/>
      <c r="DY310" s="28"/>
      <c r="DZ310" s="28"/>
      <c r="EA310" s="28"/>
      <c r="EB310" s="28"/>
      <c r="EC310" s="28"/>
      <c r="ED310" s="28"/>
      <c r="EE310" s="28"/>
      <c r="EF310" s="28"/>
      <c r="EG310" s="28"/>
      <c r="EH310" s="28"/>
      <c r="EI310" s="28"/>
      <c r="EJ310" s="28"/>
      <c r="EK310" s="28"/>
      <c r="EL310" s="28"/>
      <c r="EM310" s="28"/>
      <c r="EN310" s="28"/>
      <c r="EO310" s="28"/>
      <c r="EP310" s="28"/>
      <c r="EQ310" s="28"/>
      <c r="ER310" s="28"/>
      <c r="ES310" s="28"/>
      <c r="ET310" s="28"/>
      <c r="EU310" s="28"/>
      <c r="EV310" s="28"/>
      <c r="EW310" s="28"/>
      <c r="EX310" s="28"/>
      <c r="EY310" s="28"/>
      <c r="EZ310" s="28"/>
      <c r="FA310" s="28"/>
      <c r="FB310" s="28"/>
      <c r="FC310" s="28"/>
      <c r="FD310" s="28"/>
      <c r="FE310" s="28"/>
      <c r="FF310" s="28"/>
      <c r="FG310" s="28"/>
      <c r="FH310" s="28"/>
      <c r="FI310" s="28"/>
      <c r="FJ310" s="28"/>
      <c r="FK310" s="28"/>
      <c r="FL310" s="28"/>
      <c r="FM310" s="28"/>
      <c r="FN310" s="28"/>
      <c r="FO310" s="28"/>
      <c r="FP310" s="28"/>
      <c r="FQ310" s="28"/>
      <c r="FR310" s="28"/>
      <c r="FS310" s="28"/>
      <c r="FT310" s="28"/>
    </row>
    <row r="311" spans="2:176" s="14" customFormat="1" x14ac:dyDescent="0.25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7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28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  <c r="EE311" s="28"/>
      <c r="EF311" s="28"/>
      <c r="EG311" s="28"/>
      <c r="EH311" s="28"/>
      <c r="EI311" s="28"/>
      <c r="EJ311" s="28"/>
      <c r="EK311" s="28"/>
      <c r="EL311" s="28"/>
      <c r="EM311" s="28"/>
      <c r="EN311" s="28"/>
      <c r="EO311" s="28"/>
      <c r="EP311" s="28"/>
      <c r="EQ311" s="28"/>
      <c r="ER311" s="28"/>
      <c r="ES311" s="28"/>
      <c r="ET311" s="28"/>
      <c r="EU311" s="28"/>
      <c r="EV311" s="28"/>
      <c r="EW311" s="28"/>
      <c r="EX311" s="28"/>
      <c r="EY311" s="28"/>
      <c r="EZ311" s="28"/>
      <c r="FA311" s="28"/>
      <c r="FB311" s="28"/>
      <c r="FC311" s="28"/>
      <c r="FD311" s="28"/>
      <c r="FE311" s="28"/>
      <c r="FF311" s="28"/>
      <c r="FG311" s="28"/>
      <c r="FH311" s="28"/>
      <c r="FI311" s="28"/>
      <c r="FJ311" s="28"/>
      <c r="FK311" s="28"/>
      <c r="FL311" s="28"/>
      <c r="FM311" s="28"/>
      <c r="FN311" s="28"/>
      <c r="FO311" s="28"/>
      <c r="FP311" s="28"/>
      <c r="FQ311" s="28"/>
      <c r="FR311" s="28"/>
      <c r="FS311" s="28"/>
      <c r="FT311" s="28"/>
    </row>
    <row r="312" spans="2:176" s="14" customFormat="1" x14ac:dyDescent="0.25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7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  <c r="DC312" s="28"/>
      <c r="DD312" s="28"/>
      <c r="DE312" s="28"/>
      <c r="DF312" s="28"/>
      <c r="DG312" s="28"/>
      <c r="DH312" s="28"/>
      <c r="DI312" s="28"/>
      <c r="DJ312" s="28"/>
      <c r="DK312" s="28"/>
      <c r="DL312" s="28"/>
      <c r="DM312" s="28"/>
      <c r="DN312" s="28"/>
      <c r="DO312" s="28"/>
      <c r="DP312" s="28"/>
      <c r="DQ312" s="28"/>
      <c r="DR312" s="28"/>
      <c r="DS312" s="28"/>
      <c r="DT312" s="28"/>
      <c r="DU312" s="28"/>
      <c r="DV312" s="28"/>
      <c r="DW312" s="28"/>
      <c r="DX312" s="28"/>
      <c r="DY312" s="28"/>
      <c r="DZ312" s="28"/>
      <c r="EA312" s="28"/>
      <c r="EB312" s="28"/>
      <c r="EC312" s="28"/>
      <c r="ED312" s="28"/>
      <c r="EE312" s="28"/>
      <c r="EF312" s="28"/>
      <c r="EG312" s="28"/>
      <c r="EH312" s="28"/>
      <c r="EI312" s="28"/>
      <c r="EJ312" s="28"/>
      <c r="EK312" s="28"/>
      <c r="EL312" s="28"/>
      <c r="EM312" s="28"/>
      <c r="EN312" s="28"/>
      <c r="EO312" s="28"/>
      <c r="EP312" s="28"/>
      <c r="EQ312" s="28"/>
      <c r="ER312" s="28"/>
      <c r="ES312" s="28"/>
      <c r="ET312" s="28"/>
      <c r="EU312" s="28"/>
      <c r="EV312" s="28"/>
      <c r="EW312" s="28"/>
      <c r="EX312" s="28"/>
      <c r="EY312" s="28"/>
      <c r="EZ312" s="28"/>
      <c r="FA312" s="28"/>
      <c r="FB312" s="28"/>
      <c r="FC312" s="28"/>
      <c r="FD312" s="28"/>
      <c r="FE312" s="28"/>
      <c r="FF312" s="28"/>
      <c r="FG312" s="28"/>
      <c r="FH312" s="28"/>
      <c r="FI312" s="28"/>
      <c r="FJ312" s="28"/>
      <c r="FK312" s="28"/>
      <c r="FL312" s="28"/>
      <c r="FM312" s="28"/>
      <c r="FN312" s="28"/>
      <c r="FO312" s="28"/>
      <c r="FP312" s="28"/>
      <c r="FQ312" s="28"/>
      <c r="FR312" s="28"/>
      <c r="FS312" s="28"/>
      <c r="FT312" s="28"/>
    </row>
    <row r="313" spans="2:176" s="14" customFormat="1" x14ac:dyDescent="0.25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7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8"/>
      <c r="DO313" s="28"/>
      <c r="DP313" s="28"/>
      <c r="DQ313" s="28"/>
      <c r="DR313" s="28"/>
      <c r="DS313" s="28"/>
      <c r="DT313" s="28"/>
      <c r="DU313" s="28"/>
      <c r="DV313" s="28"/>
      <c r="DW313" s="28"/>
      <c r="DX313" s="28"/>
      <c r="DY313" s="28"/>
      <c r="DZ313" s="28"/>
      <c r="EA313" s="28"/>
      <c r="EB313" s="28"/>
      <c r="EC313" s="28"/>
      <c r="ED313" s="28"/>
      <c r="EE313" s="28"/>
      <c r="EF313" s="28"/>
      <c r="EG313" s="28"/>
      <c r="EH313" s="28"/>
      <c r="EI313" s="28"/>
      <c r="EJ313" s="28"/>
      <c r="EK313" s="28"/>
      <c r="EL313" s="28"/>
      <c r="EM313" s="28"/>
      <c r="EN313" s="28"/>
      <c r="EO313" s="28"/>
      <c r="EP313" s="28"/>
      <c r="EQ313" s="28"/>
      <c r="ER313" s="28"/>
      <c r="ES313" s="28"/>
      <c r="ET313" s="28"/>
      <c r="EU313" s="28"/>
      <c r="EV313" s="28"/>
      <c r="EW313" s="28"/>
      <c r="EX313" s="28"/>
      <c r="EY313" s="28"/>
      <c r="EZ313" s="28"/>
      <c r="FA313" s="28"/>
      <c r="FB313" s="28"/>
      <c r="FC313" s="28"/>
      <c r="FD313" s="28"/>
      <c r="FE313" s="28"/>
      <c r="FF313" s="28"/>
      <c r="FG313" s="28"/>
      <c r="FH313" s="28"/>
      <c r="FI313" s="28"/>
      <c r="FJ313" s="28"/>
      <c r="FK313" s="28"/>
      <c r="FL313" s="28"/>
      <c r="FM313" s="28"/>
      <c r="FN313" s="28"/>
      <c r="FO313" s="28"/>
      <c r="FP313" s="28"/>
      <c r="FQ313" s="28"/>
      <c r="FR313" s="28"/>
      <c r="FS313" s="28"/>
      <c r="FT313" s="28"/>
    </row>
    <row r="314" spans="2:176" s="14" customFormat="1" x14ac:dyDescent="0.25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7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8"/>
      <c r="DQ314" s="28"/>
      <c r="DR314" s="28"/>
      <c r="DS314" s="28"/>
      <c r="DT314" s="28"/>
      <c r="DU314" s="28"/>
      <c r="DV314" s="28"/>
      <c r="DW314" s="28"/>
      <c r="DX314" s="28"/>
      <c r="DY314" s="28"/>
      <c r="DZ314" s="28"/>
      <c r="EA314" s="28"/>
      <c r="EB314" s="28"/>
      <c r="EC314" s="28"/>
      <c r="ED314" s="28"/>
      <c r="EE314" s="28"/>
      <c r="EF314" s="28"/>
      <c r="EG314" s="28"/>
      <c r="EH314" s="28"/>
      <c r="EI314" s="28"/>
      <c r="EJ314" s="28"/>
      <c r="EK314" s="28"/>
      <c r="EL314" s="28"/>
      <c r="EM314" s="28"/>
      <c r="EN314" s="28"/>
      <c r="EO314" s="28"/>
      <c r="EP314" s="28"/>
      <c r="EQ314" s="28"/>
      <c r="ER314" s="28"/>
      <c r="ES314" s="28"/>
      <c r="ET314" s="28"/>
      <c r="EU314" s="28"/>
      <c r="EV314" s="28"/>
      <c r="EW314" s="28"/>
      <c r="EX314" s="28"/>
      <c r="EY314" s="28"/>
      <c r="EZ314" s="28"/>
      <c r="FA314" s="28"/>
      <c r="FB314" s="28"/>
      <c r="FC314" s="28"/>
      <c r="FD314" s="28"/>
      <c r="FE314" s="28"/>
      <c r="FF314" s="28"/>
      <c r="FG314" s="28"/>
      <c r="FH314" s="28"/>
      <c r="FI314" s="28"/>
      <c r="FJ314" s="28"/>
      <c r="FK314" s="28"/>
      <c r="FL314" s="28"/>
      <c r="FM314" s="28"/>
      <c r="FN314" s="28"/>
      <c r="FO314" s="28"/>
      <c r="FP314" s="28"/>
      <c r="FQ314" s="28"/>
      <c r="FR314" s="28"/>
      <c r="FS314" s="28"/>
      <c r="FT314" s="28"/>
    </row>
    <row r="315" spans="2:176" s="14" customFormat="1" x14ac:dyDescent="0.25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7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8"/>
      <c r="DQ315" s="28"/>
      <c r="DR315" s="28"/>
      <c r="DS315" s="28"/>
      <c r="DT315" s="28"/>
      <c r="DU315" s="28"/>
      <c r="DV315" s="28"/>
      <c r="DW315" s="28"/>
      <c r="DX315" s="28"/>
      <c r="DY315" s="28"/>
      <c r="DZ315" s="28"/>
      <c r="EA315" s="28"/>
      <c r="EB315" s="28"/>
      <c r="EC315" s="28"/>
      <c r="ED315" s="28"/>
      <c r="EE315" s="28"/>
      <c r="EF315" s="28"/>
      <c r="EG315" s="28"/>
      <c r="EH315" s="28"/>
      <c r="EI315" s="28"/>
      <c r="EJ315" s="28"/>
      <c r="EK315" s="28"/>
      <c r="EL315" s="28"/>
      <c r="EM315" s="28"/>
      <c r="EN315" s="28"/>
      <c r="EO315" s="28"/>
      <c r="EP315" s="28"/>
      <c r="EQ315" s="28"/>
      <c r="ER315" s="28"/>
      <c r="ES315" s="28"/>
      <c r="ET315" s="28"/>
      <c r="EU315" s="28"/>
      <c r="EV315" s="28"/>
      <c r="EW315" s="28"/>
      <c r="EX315" s="28"/>
      <c r="EY315" s="28"/>
      <c r="EZ315" s="28"/>
      <c r="FA315" s="28"/>
      <c r="FB315" s="28"/>
      <c r="FC315" s="28"/>
      <c r="FD315" s="28"/>
      <c r="FE315" s="28"/>
      <c r="FF315" s="28"/>
      <c r="FG315" s="28"/>
      <c r="FH315" s="28"/>
      <c r="FI315" s="28"/>
      <c r="FJ315" s="28"/>
      <c r="FK315" s="28"/>
      <c r="FL315" s="28"/>
      <c r="FM315" s="28"/>
      <c r="FN315" s="28"/>
      <c r="FO315" s="28"/>
      <c r="FP315" s="28"/>
      <c r="FQ315" s="28"/>
      <c r="FR315" s="28"/>
      <c r="FS315" s="28"/>
      <c r="FT315" s="28"/>
    </row>
    <row r="316" spans="2:176" s="14" customFormat="1" x14ac:dyDescent="0.25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7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8"/>
      <c r="DO316" s="28"/>
      <c r="DP316" s="28"/>
      <c r="DQ316" s="28"/>
      <c r="DR316" s="28"/>
      <c r="DS316" s="28"/>
      <c r="DT316" s="28"/>
      <c r="DU316" s="28"/>
      <c r="DV316" s="28"/>
      <c r="DW316" s="28"/>
      <c r="DX316" s="28"/>
      <c r="DY316" s="28"/>
      <c r="DZ316" s="28"/>
      <c r="EA316" s="28"/>
      <c r="EB316" s="28"/>
      <c r="EC316" s="28"/>
      <c r="ED316" s="28"/>
      <c r="EE316" s="28"/>
      <c r="EF316" s="28"/>
      <c r="EG316" s="28"/>
      <c r="EH316" s="28"/>
      <c r="EI316" s="28"/>
      <c r="EJ316" s="28"/>
      <c r="EK316" s="28"/>
      <c r="EL316" s="28"/>
      <c r="EM316" s="28"/>
      <c r="EN316" s="28"/>
      <c r="EO316" s="28"/>
      <c r="EP316" s="28"/>
      <c r="EQ316" s="28"/>
      <c r="ER316" s="28"/>
      <c r="ES316" s="28"/>
      <c r="ET316" s="28"/>
      <c r="EU316" s="28"/>
      <c r="EV316" s="28"/>
      <c r="EW316" s="28"/>
      <c r="EX316" s="28"/>
      <c r="EY316" s="28"/>
      <c r="EZ316" s="28"/>
      <c r="FA316" s="28"/>
      <c r="FB316" s="28"/>
      <c r="FC316" s="28"/>
      <c r="FD316" s="28"/>
      <c r="FE316" s="28"/>
      <c r="FF316" s="28"/>
      <c r="FG316" s="28"/>
      <c r="FH316" s="28"/>
      <c r="FI316" s="28"/>
      <c r="FJ316" s="28"/>
      <c r="FK316" s="28"/>
      <c r="FL316" s="28"/>
      <c r="FM316" s="28"/>
      <c r="FN316" s="28"/>
      <c r="FO316" s="28"/>
      <c r="FP316" s="28"/>
      <c r="FQ316" s="28"/>
      <c r="FR316" s="28"/>
      <c r="FS316" s="28"/>
      <c r="FT316" s="28"/>
    </row>
    <row r="317" spans="2:176" s="14" customFormat="1" x14ac:dyDescent="0.25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7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8"/>
      <c r="DO317" s="28"/>
      <c r="DP317" s="28"/>
      <c r="DQ317" s="28"/>
      <c r="DR317" s="28"/>
      <c r="DS317" s="28"/>
      <c r="DT317" s="28"/>
      <c r="DU317" s="28"/>
      <c r="DV317" s="28"/>
      <c r="DW317" s="28"/>
      <c r="DX317" s="28"/>
      <c r="DY317" s="28"/>
      <c r="DZ317" s="28"/>
      <c r="EA317" s="28"/>
      <c r="EB317" s="28"/>
      <c r="EC317" s="28"/>
      <c r="ED317" s="28"/>
      <c r="EE317" s="28"/>
      <c r="EF317" s="28"/>
      <c r="EG317" s="28"/>
      <c r="EH317" s="28"/>
      <c r="EI317" s="28"/>
      <c r="EJ317" s="28"/>
      <c r="EK317" s="28"/>
      <c r="EL317" s="28"/>
      <c r="EM317" s="28"/>
      <c r="EN317" s="28"/>
      <c r="EO317" s="28"/>
      <c r="EP317" s="28"/>
      <c r="EQ317" s="28"/>
      <c r="ER317" s="28"/>
      <c r="ES317" s="28"/>
      <c r="ET317" s="28"/>
      <c r="EU317" s="28"/>
      <c r="EV317" s="28"/>
      <c r="EW317" s="28"/>
      <c r="EX317" s="28"/>
      <c r="EY317" s="28"/>
      <c r="EZ317" s="28"/>
      <c r="FA317" s="28"/>
      <c r="FB317" s="28"/>
      <c r="FC317" s="28"/>
      <c r="FD317" s="28"/>
      <c r="FE317" s="28"/>
      <c r="FF317" s="28"/>
      <c r="FG317" s="28"/>
      <c r="FH317" s="28"/>
      <c r="FI317" s="28"/>
      <c r="FJ317" s="28"/>
      <c r="FK317" s="28"/>
      <c r="FL317" s="28"/>
      <c r="FM317" s="28"/>
      <c r="FN317" s="28"/>
      <c r="FO317" s="28"/>
      <c r="FP317" s="28"/>
      <c r="FQ317" s="28"/>
      <c r="FR317" s="28"/>
      <c r="FS317" s="28"/>
      <c r="FT317" s="28"/>
    </row>
    <row r="318" spans="2:176" s="14" customFormat="1" x14ac:dyDescent="0.25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7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8"/>
      <c r="CG318" s="28"/>
      <c r="CH318" s="28"/>
      <c r="CI318" s="28"/>
      <c r="CJ318" s="28"/>
      <c r="CK318" s="28"/>
      <c r="CL318" s="28"/>
      <c r="CM318" s="28"/>
      <c r="CN318" s="28"/>
      <c r="CO318" s="28"/>
      <c r="CP318" s="28"/>
      <c r="CQ318" s="28"/>
      <c r="CR318" s="28"/>
      <c r="CS318" s="28"/>
      <c r="CT318" s="28"/>
      <c r="CU318" s="28"/>
      <c r="CV318" s="28"/>
      <c r="CW318" s="28"/>
      <c r="CX318" s="28"/>
      <c r="CY318" s="28"/>
      <c r="CZ318" s="28"/>
      <c r="DA318" s="28"/>
      <c r="DB318" s="28"/>
      <c r="DC318" s="28"/>
      <c r="DD318" s="28"/>
      <c r="DE318" s="28"/>
      <c r="DF318" s="28"/>
      <c r="DG318" s="28"/>
      <c r="DH318" s="28"/>
      <c r="DI318" s="28"/>
      <c r="DJ318" s="28"/>
      <c r="DK318" s="28"/>
      <c r="DL318" s="28"/>
      <c r="DM318" s="28"/>
      <c r="DN318" s="28"/>
      <c r="DO318" s="28"/>
      <c r="DP318" s="28"/>
      <c r="DQ318" s="28"/>
      <c r="DR318" s="28"/>
      <c r="DS318" s="28"/>
      <c r="DT318" s="28"/>
      <c r="DU318" s="28"/>
      <c r="DV318" s="28"/>
      <c r="DW318" s="28"/>
      <c r="DX318" s="28"/>
      <c r="DY318" s="28"/>
      <c r="DZ318" s="28"/>
      <c r="EA318" s="28"/>
      <c r="EB318" s="28"/>
      <c r="EC318" s="28"/>
      <c r="ED318" s="28"/>
      <c r="EE318" s="28"/>
      <c r="EF318" s="28"/>
      <c r="EG318" s="28"/>
      <c r="EH318" s="28"/>
      <c r="EI318" s="28"/>
      <c r="EJ318" s="28"/>
      <c r="EK318" s="28"/>
      <c r="EL318" s="28"/>
      <c r="EM318" s="28"/>
      <c r="EN318" s="28"/>
      <c r="EO318" s="28"/>
      <c r="EP318" s="28"/>
      <c r="EQ318" s="28"/>
      <c r="ER318" s="28"/>
      <c r="ES318" s="28"/>
      <c r="ET318" s="28"/>
      <c r="EU318" s="28"/>
      <c r="EV318" s="28"/>
      <c r="EW318" s="28"/>
      <c r="EX318" s="28"/>
      <c r="EY318" s="28"/>
      <c r="EZ318" s="28"/>
      <c r="FA318" s="28"/>
      <c r="FB318" s="28"/>
      <c r="FC318" s="28"/>
      <c r="FD318" s="28"/>
      <c r="FE318" s="28"/>
      <c r="FF318" s="28"/>
      <c r="FG318" s="28"/>
      <c r="FH318" s="28"/>
      <c r="FI318" s="28"/>
      <c r="FJ318" s="28"/>
      <c r="FK318" s="28"/>
      <c r="FL318" s="28"/>
      <c r="FM318" s="28"/>
      <c r="FN318" s="28"/>
      <c r="FO318" s="28"/>
      <c r="FP318" s="28"/>
      <c r="FQ318" s="28"/>
      <c r="FR318" s="28"/>
      <c r="FS318" s="28"/>
      <c r="FT318" s="28"/>
    </row>
    <row r="319" spans="2:176" s="14" customFormat="1" x14ac:dyDescent="0.25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7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  <c r="CI319" s="28"/>
      <c r="CJ319" s="28"/>
      <c r="CK319" s="28"/>
      <c r="CL319" s="28"/>
      <c r="CM319" s="28"/>
      <c r="CN319" s="28"/>
      <c r="CO319" s="28"/>
      <c r="CP319" s="28"/>
      <c r="CQ319" s="28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  <c r="DC319" s="28"/>
      <c r="DD319" s="28"/>
      <c r="DE319" s="28"/>
      <c r="DF319" s="28"/>
      <c r="DG319" s="28"/>
      <c r="DH319" s="28"/>
      <c r="DI319" s="28"/>
      <c r="DJ319" s="28"/>
      <c r="DK319" s="28"/>
      <c r="DL319" s="28"/>
      <c r="DM319" s="28"/>
      <c r="DN319" s="28"/>
      <c r="DO319" s="28"/>
      <c r="DP319" s="28"/>
      <c r="DQ319" s="28"/>
      <c r="DR319" s="28"/>
      <c r="DS319" s="28"/>
      <c r="DT319" s="28"/>
      <c r="DU319" s="28"/>
      <c r="DV319" s="28"/>
      <c r="DW319" s="28"/>
      <c r="DX319" s="28"/>
      <c r="DY319" s="28"/>
      <c r="DZ319" s="28"/>
      <c r="EA319" s="28"/>
      <c r="EB319" s="28"/>
      <c r="EC319" s="28"/>
      <c r="ED319" s="28"/>
      <c r="EE319" s="28"/>
      <c r="EF319" s="28"/>
      <c r="EG319" s="28"/>
      <c r="EH319" s="28"/>
      <c r="EI319" s="28"/>
      <c r="EJ319" s="28"/>
      <c r="EK319" s="28"/>
      <c r="EL319" s="28"/>
      <c r="EM319" s="28"/>
      <c r="EN319" s="28"/>
      <c r="EO319" s="28"/>
      <c r="EP319" s="28"/>
      <c r="EQ319" s="28"/>
      <c r="ER319" s="28"/>
      <c r="ES319" s="28"/>
      <c r="ET319" s="28"/>
      <c r="EU319" s="28"/>
      <c r="EV319" s="28"/>
      <c r="EW319" s="28"/>
      <c r="EX319" s="28"/>
      <c r="EY319" s="28"/>
      <c r="EZ319" s="28"/>
      <c r="FA319" s="28"/>
      <c r="FB319" s="28"/>
      <c r="FC319" s="28"/>
      <c r="FD319" s="28"/>
      <c r="FE319" s="28"/>
      <c r="FF319" s="28"/>
      <c r="FG319" s="28"/>
      <c r="FH319" s="28"/>
      <c r="FI319" s="28"/>
      <c r="FJ319" s="28"/>
      <c r="FK319" s="28"/>
      <c r="FL319" s="28"/>
      <c r="FM319" s="28"/>
      <c r="FN319" s="28"/>
      <c r="FO319" s="28"/>
      <c r="FP319" s="28"/>
      <c r="FQ319" s="28"/>
      <c r="FR319" s="28"/>
      <c r="FS319" s="28"/>
      <c r="FT319" s="28"/>
    </row>
    <row r="320" spans="2:176" s="14" customFormat="1" x14ac:dyDescent="0.25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7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28"/>
      <c r="DU320" s="28"/>
      <c r="DV320" s="28"/>
      <c r="DW320" s="28"/>
      <c r="DX320" s="28"/>
      <c r="DY320" s="28"/>
      <c r="DZ320" s="28"/>
      <c r="EA320" s="28"/>
      <c r="EB320" s="28"/>
      <c r="EC320" s="28"/>
      <c r="ED320" s="28"/>
      <c r="EE320" s="28"/>
      <c r="EF320" s="28"/>
      <c r="EG320" s="28"/>
      <c r="EH320" s="28"/>
      <c r="EI320" s="28"/>
      <c r="EJ320" s="28"/>
      <c r="EK320" s="28"/>
      <c r="EL320" s="28"/>
      <c r="EM320" s="28"/>
      <c r="EN320" s="28"/>
      <c r="EO320" s="28"/>
      <c r="EP320" s="28"/>
      <c r="EQ320" s="28"/>
      <c r="ER320" s="28"/>
      <c r="ES320" s="28"/>
      <c r="ET320" s="28"/>
      <c r="EU320" s="28"/>
      <c r="EV320" s="28"/>
      <c r="EW320" s="28"/>
      <c r="EX320" s="28"/>
      <c r="EY320" s="28"/>
      <c r="EZ320" s="28"/>
      <c r="FA320" s="28"/>
      <c r="FB320" s="28"/>
      <c r="FC320" s="28"/>
      <c r="FD320" s="28"/>
      <c r="FE320" s="28"/>
      <c r="FF320" s="28"/>
      <c r="FG320" s="28"/>
      <c r="FH320" s="28"/>
      <c r="FI320" s="28"/>
      <c r="FJ320" s="28"/>
      <c r="FK320" s="28"/>
      <c r="FL320" s="28"/>
      <c r="FM320" s="28"/>
      <c r="FN320" s="28"/>
      <c r="FO320" s="28"/>
      <c r="FP320" s="28"/>
      <c r="FQ320" s="28"/>
      <c r="FR320" s="28"/>
      <c r="FS320" s="28"/>
      <c r="FT320" s="28"/>
    </row>
    <row r="321" spans="2:176" s="14" customFormat="1" x14ac:dyDescent="0.25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7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  <c r="CI321" s="28"/>
      <c r="CJ321" s="28"/>
      <c r="CK321" s="28"/>
      <c r="CL321" s="28"/>
      <c r="CM321" s="28"/>
      <c r="CN321" s="28"/>
      <c r="CO321" s="28"/>
      <c r="CP321" s="28"/>
      <c r="CQ321" s="28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  <c r="DC321" s="28"/>
      <c r="DD321" s="28"/>
      <c r="DE321" s="28"/>
      <c r="DF321" s="28"/>
      <c r="DG321" s="28"/>
      <c r="DH321" s="28"/>
      <c r="DI321" s="28"/>
      <c r="DJ321" s="28"/>
      <c r="DK321" s="28"/>
      <c r="DL321" s="28"/>
      <c r="DM321" s="28"/>
      <c r="DN321" s="28"/>
      <c r="DO321" s="28"/>
      <c r="DP321" s="28"/>
      <c r="DQ321" s="28"/>
      <c r="DR321" s="28"/>
      <c r="DS321" s="28"/>
      <c r="DT321" s="28"/>
      <c r="DU321" s="28"/>
      <c r="DV321" s="28"/>
      <c r="DW321" s="28"/>
      <c r="DX321" s="28"/>
      <c r="DY321" s="28"/>
      <c r="DZ321" s="28"/>
      <c r="EA321" s="28"/>
      <c r="EB321" s="28"/>
      <c r="EC321" s="28"/>
      <c r="ED321" s="28"/>
      <c r="EE321" s="28"/>
      <c r="EF321" s="28"/>
      <c r="EG321" s="28"/>
      <c r="EH321" s="28"/>
      <c r="EI321" s="28"/>
      <c r="EJ321" s="28"/>
      <c r="EK321" s="28"/>
      <c r="EL321" s="28"/>
      <c r="EM321" s="28"/>
      <c r="EN321" s="28"/>
      <c r="EO321" s="28"/>
      <c r="EP321" s="28"/>
      <c r="EQ321" s="28"/>
      <c r="ER321" s="28"/>
      <c r="ES321" s="28"/>
      <c r="ET321" s="28"/>
      <c r="EU321" s="28"/>
      <c r="EV321" s="28"/>
      <c r="EW321" s="28"/>
      <c r="EX321" s="28"/>
      <c r="EY321" s="28"/>
      <c r="EZ321" s="28"/>
      <c r="FA321" s="28"/>
      <c r="FB321" s="28"/>
      <c r="FC321" s="28"/>
      <c r="FD321" s="28"/>
      <c r="FE321" s="28"/>
      <c r="FF321" s="28"/>
      <c r="FG321" s="28"/>
      <c r="FH321" s="28"/>
      <c r="FI321" s="28"/>
      <c r="FJ321" s="28"/>
      <c r="FK321" s="28"/>
      <c r="FL321" s="28"/>
      <c r="FM321" s="28"/>
      <c r="FN321" s="28"/>
      <c r="FO321" s="28"/>
      <c r="FP321" s="28"/>
      <c r="FQ321" s="28"/>
      <c r="FR321" s="28"/>
      <c r="FS321" s="28"/>
      <c r="FT321" s="28"/>
    </row>
    <row r="322" spans="2:176" s="14" customFormat="1" x14ac:dyDescent="0.25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7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  <c r="CI322" s="28"/>
      <c r="CJ322" s="28"/>
      <c r="CK322" s="28"/>
      <c r="CL322" s="28"/>
      <c r="CM322" s="28"/>
      <c r="CN322" s="28"/>
      <c r="CO322" s="28"/>
      <c r="CP322" s="28"/>
      <c r="CQ322" s="28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  <c r="DC322" s="28"/>
      <c r="DD322" s="28"/>
      <c r="DE322" s="28"/>
      <c r="DF322" s="28"/>
      <c r="DG322" s="28"/>
      <c r="DH322" s="28"/>
      <c r="DI322" s="28"/>
      <c r="DJ322" s="28"/>
      <c r="DK322" s="28"/>
      <c r="DL322" s="28"/>
      <c r="DM322" s="28"/>
      <c r="DN322" s="28"/>
      <c r="DO322" s="28"/>
      <c r="DP322" s="28"/>
      <c r="DQ322" s="28"/>
      <c r="DR322" s="28"/>
      <c r="DS322" s="28"/>
      <c r="DT322" s="28"/>
      <c r="DU322" s="28"/>
      <c r="DV322" s="28"/>
      <c r="DW322" s="28"/>
      <c r="DX322" s="28"/>
      <c r="DY322" s="28"/>
      <c r="DZ322" s="28"/>
      <c r="EA322" s="28"/>
      <c r="EB322" s="28"/>
      <c r="EC322" s="28"/>
      <c r="ED322" s="28"/>
      <c r="EE322" s="28"/>
      <c r="EF322" s="28"/>
      <c r="EG322" s="28"/>
      <c r="EH322" s="28"/>
      <c r="EI322" s="28"/>
      <c r="EJ322" s="28"/>
      <c r="EK322" s="28"/>
      <c r="EL322" s="28"/>
      <c r="EM322" s="28"/>
      <c r="EN322" s="28"/>
      <c r="EO322" s="28"/>
      <c r="EP322" s="28"/>
      <c r="EQ322" s="28"/>
      <c r="ER322" s="28"/>
      <c r="ES322" s="28"/>
      <c r="ET322" s="28"/>
      <c r="EU322" s="28"/>
      <c r="EV322" s="28"/>
      <c r="EW322" s="28"/>
      <c r="EX322" s="28"/>
      <c r="EY322" s="28"/>
      <c r="EZ322" s="28"/>
      <c r="FA322" s="28"/>
      <c r="FB322" s="28"/>
      <c r="FC322" s="28"/>
      <c r="FD322" s="28"/>
      <c r="FE322" s="28"/>
      <c r="FF322" s="28"/>
      <c r="FG322" s="28"/>
      <c r="FH322" s="28"/>
      <c r="FI322" s="28"/>
      <c r="FJ322" s="28"/>
      <c r="FK322" s="28"/>
      <c r="FL322" s="28"/>
      <c r="FM322" s="28"/>
      <c r="FN322" s="28"/>
      <c r="FO322" s="28"/>
      <c r="FP322" s="28"/>
      <c r="FQ322" s="28"/>
      <c r="FR322" s="28"/>
      <c r="FS322" s="28"/>
      <c r="FT322" s="28"/>
    </row>
    <row r="323" spans="2:176" s="14" customFormat="1" x14ac:dyDescent="0.25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7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  <c r="DC323" s="28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8"/>
      <c r="DO323" s="28"/>
      <c r="DP323" s="28"/>
      <c r="DQ323" s="28"/>
      <c r="DR323" s="28"/>
      <c r="DS323" s="28"/>
      <c r="DT323" s="28"/>
      <c r="DU323" s="28"/>
      <c r="DV323" s="28"/>
      <c r="DW323" s="28"/>
      <c r="DX323" s="28"/>
      <c r="DY323" s="28"/>
      <c r="DZ323" s="28"/>
      <c r="EA323" s="28"/>
      <c r="EB323" s="28"/>
      <c r="EC323" s="28"/>
      <c r="ED323" s="28"/>
      <c r="EE323" s="28"/>
      <c r="EF323" s="28"/>
      <c r="EG323" s="28"/>
      <c r="EH323" s="28"/>
      <c r="EI323" s="28"/>
      <c r="EJ323" s="28"/>
      <c r="EK323" s="28"/>
      <c r="EL323" s="28"/>
      <c r="EM323" s="28"/>
      <c r="EN323" s="28"/>
      <c r="EO323" s="28"/>
      <c r="EP323" s="28"/>
      <c r="EQ323" s="28"/>
      <c r="ER323" s="28"/>
      <c r="ES323" s="28"/>
      <c r="ET323" s="28"/>
      <c r="EU323" s="28"/>
      <c r="EV323" s="28"/>
      <c r="EW323" s="28"/>
      <c r="EX323" s="28"/>
      <c r="EY323" s="28"/>
      <c r="EZ323" s="28"/>
      <c r="FA323" s="28"/>
      <c r="FB323" s="28"/>
      <c r="FC323" s="28"/>
      <c r="FD323" s="28"/>
      <c r="FE323" s="28"/>
      <c r="FF323" s="28"/>
      <c r="FG323" s="28"/>
      <c r="FH323" s="28"/>
      <c r="FI323" s="28"/>
      <c r="FJ323" s="28"/>
      <c r="FK323" s="28"/>
      <c r="FL323" s="28"/>
      <c r="FM323" s="28"/>
      <c r="FN323" s="28"/>
      <c r="FO323" s="28"/>
      <c r="FP323" s="28"/>
      <c r="FQ323" s="28"/>
      <c r="FR323" s="28"/>
      <c r="FS323" s="28"/>
      <c r="FT323" s="28"/>
    </row>
    <row r="324" spans="2:176" s="14" customFormat="1" x14ac:dyDescent="0.25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7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8"/>
      <c r="DO324" s="28"/>
      <c r="DP324" s="28"/>
      <c r="DQ324" s="28"/>
      <c r="DR324" s="28"/>
      <c r="DS324" s="28"/>
      <c r="DT324" s="28"/>
      <c r="DU324" s="28"/>
      <c r="DV324" s="28"/>
      <c r="DW324" s="28"/>
      <c r="DX324" s="28"/>
      <c r="DY324" s="28"/>
      <c r="DZ324" s="28"/>
      <c r="EA324" s="28"/>
      <c r="EB324" s="28"/>
      <c r="EC324" s="28"/>
      <c r="ED324" s="28"/>
      <c r="EE324" s="28"/>
      <c r="EF324" s="28"/>
      <c r="EG324" s="28"/>
      <c r="EH324" s="28"/>
      <c r="EI324" s="28"/>
      <c r="EJ324" s="28"/>
      <c r="EK324" s="28"/>
      <c r="EL324" s="28"/>
      <c r="EM324" s="28"/>
      <c r="EN324" s="28"/>
      <c r="EO324" s="28"/>
      <c r="EP324" s="28"/>
      <c r="EQ324" s="28"/>
      <c r="ER324" s="28"/>
      <c r="ES324" s="28"/>
      <c r="ET324" s="28"/>
      <c r="EU324" s="28"/>
      <c r="EV324" s="28"/>
      <c r="EW324" s="28"/>
      <c r="EX324" s="28"/>
      <c r="EY324" s="28"/>
      <c r="EZ324" s="28"/>
      <c r="FA324" s="28"/>
      <c r="FB324" s="28"/>
      <c r="FC324" s="28"/>
      <c r="FD324" s="28"/>
      <c r="FE324" s="28"/>
      <c r="FF324" s="28"/>
      <c r="FG324" s="28"/>
      <c r="FH324" s="28"/>
      <c r="FI324" s="28"/>
      <c r="FJ324" s="28"/>
      <c r="FK324" s="28"/>
      <c r="FL324" s="28"/>
      <c r="FM324" s="28"/>
      <c r="FN324" s="28"/>
      <c r="FO324" s="28"/>
      <c r="FP324" s="28"/>
      <c r="FQ324" s="28"/>
      <c r="FR324" s="28"/>
      <c r="FS324" s="28"/>
      <c r="FT324" s="28"/>
    </row>
    <row r="325" spans="2:176" s="14" customFormat="1" x14ac:dyDescent="0.25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7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8"/>
      <c r="BP325" s="28"/>
      <c r="BQ325" s="28"/>
      <c r="BR325" s="28"/>
      <c r="BS325" s="28"/>
      <c r="BT325" s="28"/>
      <c r="BU325" s="28"/>
      <c r="BV325" s="28"/>
      <c r="BW325" s="28"/>
      <c r="BX325" s="28"/>
      <c r="BY325" s="28"/>
      <c r="BZ325" s="28"/>
      <c r="CA325" s="28"/>
      <c r="CB325" s="28"/>
      <c r="CC325" s="28"/>
      <c r="CD325" s="28"/>
      <c r="CE325" s="28"/>
      <c r="CF325" s="28"/>
      <c r="CG325" s="28"/>
      <c r="CH325" s="28"/>
      <c r="CI325" s="28"/>
      <c r="CJ325" s="28"/>
      <c r="CK325" s="28"/>
      <c r="CL325" s="28"/>
      <c r="CM325" s="28"/>
      <c r="CN325" s="28"/>
      <c r="CO325" s="28"/>
      <c r="CP325" s="28"/>
      <c r="CQ325" s="28"/>
      <c r="CR325" s="28"/>
      <c r="CS325" s="28"/>
      <c r="CT325" s="28"/>
      <c r="CU325" s="28"/>
      <c r="CV325" s="28"/>
      <c r="CW325" s="28"/>
      <c r="CX325" s="28"/>
      <c r="CY325" s="28"/>
      <c r="CZ325" s="28"/>
      <c r="DA325" s="28"/>
      <c r="DB325" s="28"/>
      <c r="DC325" s="28"/>
      <c r="DD325" s="28"/>
      <c r="DE325" s="28"/>
      <c r="DF325" s="28"/>
      <c r="DG325" s="28"/>
      <c r="DH325" s="28"/>
      <c r="DI325" s="28"/>
      <c r="DJ325" s="28"/>
      <c r="DK325" s="28"/>
      <c r="DL325" s="28"/>
      <c r="DM325" s="28"/>
      <c r="DN325" s="28"/>
      <c r="DO325" s="28"/>
      <c r="DP325" s="28"/>
      <c r="DQ325" s="28"/>
      <c r="DR325" s="28"/>
      <c r="DS325" s="28"/>
      <c r="DT325" s="28"/>
      <c r="DU325" s="28"/>
      <c r="DV325" s="28"/>
      <c r="DW325" s="28"/>
      <c r="DX325" s="28"/>
      <c r="DY325" s="28"/>
      <c r="DZ325" s="28"/>
      <c r="EA325" s="28"/>
      <c r="EB325" s="28"/>
      <c r="EC325" s="28"/>
      <c r="ED325" s="28"/>
      <c r="EE325" s="28"/>
      <c r="EF325" s="28"/>
      <c r="EG325" s="28"/>
      <c r="EH325" s="28"/>
      <c r="EI325" s="28"/>
      <c r="EJ325" s="28"/>
      <c r="EK325" s="28"/>
      <c r="EL325" s="28"/>
      <c r="EM325" s="28"/>
      <c r="EN325" s="28"/>
      <c r="EO325" s="28"/>
      <c r="EP325" s="28"/>
      <c r="EQ325" s="28"/>
      <c r="ER325" s="28"/>
      <c r="ES325" s="28"/>
      <c r="ET325" s="28"/>
      <c r="EU325" s="28"/>
      <c r="EV325" s="28"/>
      <c r="EW325" s="28"/>
      <c r="EX325" s="28"/>
      <c r="EY325" s="28"/>
      <c r="EZ325" s="28"/>
      <c r="FA325" s="28"/>
      <c r="FB325" s="28"/>
      <c r="FC325" s="28"/>
      <c r="FD325" s="28"/>
      <c r="FE325" s="28"/>
      <c r="FF325" s="28"/>
      <c r="FG325" s="28"/>
      <c r="FH325" s="28"/>
      <c r="FI325" s="28"/>
      <c r="FJ325" s="28"/>
      <c r="FK325" s="28"/>
      <c r="FL325" s="28"/>
      <c r="FM325" s="28"/>
      <c r="FN325" s="28"/>
      <c r="FO325" s="28"/>
      <c r="FP325" s="28"/>
      <c r="FQ325" s="28"/>
      <c r="FR325" s="28"/>
      <c r="FS325" s="28"/>
      <c r="FT325" s="28"/>
    </row>
    <row r="326" spans="2:176" s="14" customFormat="1" x14ac:dyDescent="0.25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7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8"/>
      <c r="BP326" s="28"/>
      <c r="BQ326" s="28"/>
      <c r="BR326" s="28"/>
      <c r="BS326" s="28"/>
      <c r="BT326" s="28"/>
      <c r="BU326" s="28"/>
      <c r="BV326" s="28"/>
      <c r="BW326" s="28"/>
      <c r="BX326" s="28"/>
      <c r="BY326" s="28"/>
      <c r="BZ326" s="28"/>
      <c r="CA326" s="28"/>
      <c r="CB326" s="28"/>
      <c r="CC326" s="28"/>
      <c r="CD326" s="28"/>
      <c r="CE326" s="28"/>
      <c r="CF326" s="28"/>
      <c r="CG326" s="28"/>
      <c r="CH326" s="28"/>
      <c r="CI326" s="28"/>
      <c r="CJ326" s="28"/>
      <c r="CK326" s="28"/>
      <c r="CL326" s="28"/>
      <c r="CM326" s="28"/>
      <c r="CN326" s="28"/>
      <c r="CO326" s="28"/>
      <c r="CP326" s="28"/>
      <c r="CQ326" s="28"/>
      <c r="CR326" s="28"/>
      <c r="CS326" s="28"/>
      <c r="CT326" s="28"/>
      <c r="CU326" s="28"/>
      <c r="CV326" s="28"/>
      <c r="CW326" s="28"/>
      <c r="CX326" s="28"/>
      <c r="CY326" s="28"/>
      <c r="CZ326" s="28"/>
      <c r="DA326" s="28"/>
      <c r="DB326" s="28"/>
      <c r="DC326" s="28"/>
      <c r="DD326" s="28"/>
      <c r="DE326" s="28"/>
      <c r="DF326" s="28"/>
      <c r="DG326" s="28"/>
      <c r="DH326" s="28"/>
      <c r="DI326" s="28"/>
      <c r="DJ326" s="28"/>
      <c r="DK326" s="28"/>
      <c r="DL326" s="28"/>
      <c r="DM326" s="28"/>
      <c r="DN326" s="28"/>
      <c r="DO326" s="28"/>
      <c r="DP326" s="28"/>
      <c r="DQ326" s="28"/>
      <c r="DR326" s="28"/>
      <c r="DS326" s="28"/>
      <c r="DT326" s="28"/>
      <c r="DU326" s="28"/>
      <c r="DV326" s="28"/>
      <c r="DW326" s="28"/>
      <c r="DX326" s="28"/>
      <c r="DY326" s="28"/>
      <c r="DZ326" s="28"/>
      <c r="EA326" s="28"/>
      <c r="EB326" s="28"/>
      <c r="EC326" s="28"/>
      <c r="ED326" s="28"/>
      <c r="EE326" s="28"/>
      <c r="EF326" s="28"/>
      <c r="EG326" s="28"/>
      <c r="EH326" s="28"/>
      <c r="EI326" s="28"/>
      <c r="EJ326" s="28"/>
      <c r="EK326" s="28"/>
      <c r="EL326" s="28"/>
      <c r="EM326" s="28"/>
      <c r="EN326" s="28"/>
      <c r="EO326" s="28"/>
      <c r="EP326" s="28"/>
      <c r="EQ326" s="28"/>
      <c r="ER326" s="28"/>
      <c r="ES326" s="28"/>
      <c r="ET326" s="28"/>
      <c r="EU326" s="28"/>
      <c r="EV326" s="28"/>
      <c r="EW326" s="28"/>
      <c r="EX326" s="28"/>
      <c r="EY326" s="28"/>
      <c r="EZ326" s="28"/>
      <c r="FA326" s="28"/>
      <c r="FB326" s="28"/>
      <c r="FC326" s="28"/>
      <c r="FD326" s="28"/>
      <c r="FE326" s="28"/>
      <c r="FF326" s="28"/>
      <c r="FG326" s="28"/>
      <c r="FH326" s="28"/>
      <c r="FI326" s="28"/>
      <c r="FJ326" s="28"/>
      <c r="FK326" s="28"/>
      <c r="FL326" s="28"/>
      <c r="FM326" s="28"/>
      <c r="FN326" s="28"/>
      <c r="FO326" s="28"/>
      <c r="FP326" s="28"/>
      <c r="FQ326" s="28"/>
      <c r="FR326" s="28"/>
      <c r="FS326" s="28"/>
      <c r="FT326" s="28"/>
    </row>
    <row r="327" spans="2:176" s="14" customFormat="1" x14ac:dyDescent="0.25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7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  <c r="BO327" s="28"/>
      <c r="BP327" s="28"/>
      <c r="BQ327" s="28"/>
      <c r="BR327" s="28"/>
      <c r="BS327" s="28"/>
      <c r="BT327" s="28"/>
      <c r="BU327" s="28"/>
      <c r="BV327" s="28"/>
      <c r="BW327" s="28"/>
      <c r="BX327" s="28"/>
      <c r="BY327" s="28"/>
      <c r="BZ327" s="28"/>
      <c r="CA327" s="28"/>
      <c r="CB327" s="28"/>
      <c r="CC327" s="28"/>
      <c r="CD327" s="28"/>
      <c r="CE327" s="28"/>
      <c r="CF327" s="28"/>
      <c r="CG327" s="28"/>
      <c r="CH327" s="28"/>
      <c r="CI327" s="28"/>
      <c r="CJ327" s="28"/>
      <c r="CK327" s="28"/>
      <c r="CL327" s="28"/>
      <c r="CM327" s="28"/>
      <c r="CN327" s="28"/>
      <c r="CO327" s="28"/>
      <c r="CP327" s="28"/>
      <c r="CQ327" s="28"/>
      <c r="CR327" s="28"/>
      <c r="CS327" s="28"/>
      <c r="CT327" s="28"/>
      <c r="CU327" s="28"/>
      <c r="CV327" s="28"/>
      <c r="CW327" s="28"/>
      <c r="CX327" s="28"/>
      <c r="CY327" s="28"/>
      <c r="CZ327" s="28"/>
      <c r="DA327" s="28"/>
      <c r="DB327" s="28"/>
      <c r="DC327" s="28"/>
      <c r="DD327" s="28"/>
      <c r="DE327" s="28"/>
      <c r="DF327" s="28"/>
      <c r="DG327" s="28"/>
      <c r="DH327" s="28"/>
      <c r="DI327" s="28"/>
      <c r="DJ327" s="28"/>
      <c r="DK327" s="28"/>
      <c r="DL327" s="28"/>
      <c r="DM327" s="28"/>
      <c r="DN327" s="28"/>
      <c r="DO327" s="28"/>
      <c r="DP327" s="28"/>
      <c r="DQ327" s="28"/>
      <c r="DR327" s="28"/>
      <c r="DS327" s="28"/>
      <c r="DT327" s="28"/>
      <c r="DU327" s="28"/>
      <c r="DV327" s="28"/>
      <c r="DW327" s="28"/>
      <c r="DX327" s="28"/>
      <c r="DY327" s="28"/>
      <c r="DZ327" s="28"/>
      <c r="EA327" s="28"/>
      <c r="EB327" s="28"/>
      <c r="EC327" s="28"/>
      <c r="ED327" s="28"/>
      <c r="EE327" s="28"/>
      <c r="EF327" s="28"/>
      <c r="EG327" s="28"/>
      <c r="EH327" s="28"/>
      <c r="EI327" s="28"/>
      <c r="EJ327" s="28"/>
      <c r="EK327" s="28"/>
      <c r="EL327" s="28"/>
      <c r="EM327" s="28"/>
      <c r="EN327" s="28"/>
      <c r="EO327" s="28"/>
      <c r="EP327" s="28"/>
      <c r="EQ327" s="28"/>
      <c r="ER327" s="28"/>
      <c r="ES327" s="28"/>
      <c r="ET327" s="28"/>
      <c r="EU327" s="28"/>
      <c r="EV327" s="28"/>
      <c r="EW327" s="28"/>
      <c r="EX327" s="28"/>
      <c r="EY327" s="28"/>
      <c r="EZ327" s="28"/>
      <c r="FA327" s="28"/>
      <c r="FB327" s="28"/>
      <c r="FC327" s="28"/>
      <c r="FD327" s="28"/>
      <c r="FE327" s="28"/>
      <c r="FF327" s="28"/>
      <c r="FG327" s="28"/>
      <c r="FH327" s="28"/>
      <c r="FI327" s="28"/>
      <c r="FJ327" s="28"/>
      <c r="FK327" s="28"/>
      <c r="FL327" s="28"/>
      <c r="FM327" s="28"/>
      <c r="FN327" s="28"/>
      <c r="FO327" s="28"/>
      <c r="FP327" s="28"/>
      <c r="FQ327" s="28"/>
      <c r="FR327" s="28"/>
      <c r="FS327" s="28"/>
      <c r="FT327" s="28"/>
    </row>
    <row r="328" spans="2:176" s="14" customFormat="1" x14ac:dyDescent="0.25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7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  <c r="BZ328" s="28"/>
      <c r="CA328" s="28"/>
      <c r="CB328" s="28"/>
      <c r="CC328" s="28"/>
      <c r="CD328" s="28"/>
      <c r="CE328" s="28"/>
      <c r="CF328" s="28"/>
      <c r="CG328" s="28"/>
      <c r="CH328" s="28"/>
      <c r="CI328" s="28"/>
      <c r="CJ328" s="28"/>
      <c r="CK328" s="28"/>
      <c r="CL328" s="28"/>
      <c r="CM328" s="28"/>
      <c r="CN328" s="28"/>
      <c r="CO328" s="28"/>
      <c r="CP328" s="28"/>
      <c r="CQ328" s="28"/>
      <c r="CR328" s="28"/>
      <c r="CS328" s="28"/>
      <c r="CT328" s="28"/>
      <c r="CU328" s="28"/>
      <c r="CV328" s="28"/>
      <c r="CW328" s="28"/>
      <c r="CX328" s="28"/>
      <c r="CY328" s="28"/>
      <c r="CZ328" s="28"/>
      <c r="DA328" s="28"/>
      <c r="DB328" s="28"/>
      <c r="DC328" s="28"/>
      <c r="DD328" s="28"/>
      <c r="DE328" s="28"/>
      <c r="DF328" s="28"/>
      <c r="DG328" s="28"/>
      <c r="DH328" s="28"/>
      <c r="DI328" s="28"/>
      <c r="DJ328" s="28"/>
      <c r="DK328" s="28"/>
      <c r="DL328" s="28"/>
      <c r="DM328" s="28"/>
      <c r="DN328" s="28"/>
      <c r="DO328" s="28"/>
      <c r="DP328" s="28"/>
      <c r="DQ328" s="28"/>
      <c r="DR328" s="28"/>
      <c r="DS328" s="28"/>
      <c r="DT328" s="28"/>
      <c r="DU328" s="28"/>
      <c r="DV328" s="28"/>
      <c r="DW328" s="28"/>
      <c r="DX328" s="28"/>
      <c r="DY328" s="28"/>
      <c r="DZ328" s="28"/>
      <c r="EA328" s="28"/>
      <c r="EB328" s="28"/>
      <c r="EC328" s="28"/>
      <c r="ED328" s="28"/>
      <c r="EE328" s="28"/>
      <c r="EF328" s="28"/>
      <c r="EG328" s="28"/>
      <c r="EH328" s="28"/>
      <c r="EI328" s="28"/>
      <c r="EJ328" s="28"/>
      <c r="EK328" s="28"/>
      <c r="EL328" s="28"/>
      <c r="EM328" s="28"/>
      <c r="EN328" s="28"/>
      <c r="EO328" s="28"/>
      <c r="EP328" s="28"/>
      <c r="EQ328" s="28"/>
      <c r="ER328" s="28"/>
      <c r="ES328" s="28"/>
      <c r="ET328" s="28"/>
      <c r="EU328" s="28"/>
      <c r="EV328" s="28"/>
      <c r="EW328" s="28"/>
      <c r="EX328" s="28"/>
      <c r="EY328" s="28"/>
      <c r="EZ328" s="28"/>
      <c r="FA328" s="28"/>
      <c r="FB328" s="28"/>
      <c r="FC328" s="28"/>
      <c r="FD328" s="28"/>
      <c r="FE328" s="28"/>
      <c r="FF328" s="28"/>
      <c r="FG328" s="28"/>
      <c r="FH328" s="28"/>
      <c r="FI328" s="28"/>
      <c r="FJ328" s="28"/>
      <c r="FK328" s="28"/>
      <c r="FL328" s="28"/>
      <c r="FM328" s="28"/>
      <c r="FN328" s="28"/>
      <c r="FO328" s="28"/>
      <c r="FP328" s="28"/>
      <c r="FQ328" s="28"/>
      <c r="FR328" s="28"/>
      <c r="FS328" s="28"/>
      <c r="FT328" s="28"/>
    </row>
    <row r="329" spans="2:176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12"/>
    </row>
    <row r="330" spans="2:176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12"/>
    </row>
    <row r="331" spans="2:176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12"/>
    </row>
    <row r="332" spans="2:176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12"/>
    </row>
    <row r="333" spans="2:176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12"/>
    </row>
    <row r="334" spans="2:176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12"/>
    </row>
    <row r="335" spans="2:176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12"/>
    </row>
    <row r="336" spans="2:176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12"/>
    </row>
    <row r="337" spans="2:13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12"/>
    </row>
    <row r="338" spans="2:13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12"/>
    </row>
    <row r="339" spans="2:13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12"/>
    </row>
    <row r="340" spans="2:13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12"/>
    </row>
    <row r="341" spans="2:13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12"/>
    </row>
    <row r="342" spans="2:13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12"/>
    </row>
    <row r="343" spans="2:13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12"/>
    </row>
    <row r="344" spans="2:13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12"/>
    </row>
    <row r="345" spans="2:13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12"/>
    </row>
    <row r="346" spans="2:13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12"/>
    </row>
    <row r="347" spans="2:13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12"/>
    </row>
    <row r="348" spans="2:13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12"/>
    </row>
    <row r="349" spans="2:13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12"/>
    </row>
    <row r="350" spans="2:13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12"/>
    </row>
    <row r="351" spans="2:13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12"/>
    </row>
    <row r="352" spans="2:13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12"/>
    </row>
    <row r="353" spans="2:13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12"/>
    </row>
    <row r="354" spans="2:13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12"/>
    </row>
    <row r="355" spans="2:13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12"/>
    </row>
    <row r="356" spans="2:13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12"/>
    </row>
    <row r="357" spans="2:13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12"/>
    </row>
    <row r="358" spans="2:13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12"/>
    </row>
    <row r="359" spans="2:13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12"/>
    </row>
    <row r="360" spans="2:13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12"/>
    </row>
    <row r="361" spans="2:13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12"/>
    </row>
    <row r="362" spans="2:13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12"/>
    </row>
    <row r="363" spans="2:13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12"/>
    </row>
    <row r="364" spans="2:13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12"/>
    </row>
    <row r="365" spans="2:13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12"/>
    </row>
    <row r="366" spans="2:13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12"/>
    </row>
    <row r="367" spans="2:13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12"/>
    </row>
    <row r="368" spans="2:13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12"/>
    </row>
    <row r="369" spans="2:13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12"/>
    </row>
    <row r="370" spans="2:13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12"/>
    </row>
    <row r="371" spans="2:13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12"/>
    </row>
    <row r="372" spans="2:13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12"/>
    </row>
    <row r="373" spans="2:13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12"/>
    </row>
    <row r="374" spans="2:13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12"/>
    </row>
    <row r="375" spans="2:13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12"/>
    </row>
    <row r="376" spans="2:13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12"/>
    </row>
    <row r="377" spans="2:13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12"/>
    </row>
    <row r="378" spans="2:13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12"/>
    </row>
    <row r="379" spans="2:13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12"/>
    </row>
    <row r="380" spans="2:13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12"/>
    </row>
    <row r="381" spans="2:13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12"/>
    </row>
    <row r="382" spans="2:13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12"/>
    </row>
    <row r="383" spans="2:13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12"/>
    </row>
    <row r="384" spans="2:13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12"/>
    </row>
    <row r="385" spans="2:13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12"/>
    </row>
    <row r="386" spans="2:13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12"/>
    </row>
    <row r="387" spans="2:13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12"/>
    </row>
    <row r="388" spans="2:13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12"/>
    </row>
    <row r="389" spans="2:13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12"/>
    </row>
    <row r="390" spans="2:13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12"/>
    </row>
    <row r="391" spans="2:13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12"/>
    </row>
    <row r="392" spans="2:13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12"/>
    </row>
    <row r="393" spans="2:13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12"/>
    </row>
    <row r="394" spans="2:13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12"/>
    </row>
    <row r="395" spans="2:13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12"/>
    </row>
    <row r="396" spans="2:13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12"/>
    </row>
    <row r="397" spans="2:13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12"/>
    </row>
    <row r="398" spans="2:13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12"/>
    </row>
    <row r="399" spans="2:13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12"/>
    </row>
    <row r="400" spans="2:13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12"/>
    </row>
    <row r="401" spans="2:13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12"/>
    </row>
    <row r="402" spans="2:13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12"/>
    </row>
    <row r="403" spans="2:13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12"/>
    </row>
    <row r="404" spans="2:13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12"/>
    </row>
    <row r="405" spans="2:13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12"/>
    </row>
    <row r="406" spans="2:13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12"/>
    </row>
    <row r="407" spans="2:13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12"/>
    </row>
    <row r="408" spans="2:13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12"/>
    </row>
    <row r="409" spans="2:13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12"/>
    </row>
    <row r="410" spans="2:13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12"/>
    </row>
    <row r="411" spans="2:13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12"/>
    </row>
    <row r="412" spans="2:13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12"/>
    </row>
    <row r="413" spans="2:13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12"/>
    </row>
    <row r="414" spans="2:13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12"/>
    </row>
    <row r="415" spans="2:13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12"/>
    </row>
    <row r="416" spans="2:13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12"/>
    </row>
    <row r="417" spans="2:13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12"/>
    </row>
    <row r="418" spans="2:13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12"/>
    </row>
    <row r="419" spans="2:13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12"/>
    </row>
    <row r="420" spans="2:13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12"/>
    </row>
    <row r="421" spans="2:13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12"/>
    </row>
    <row r="422" spans="2:13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12"/>
    </row>
    <row r="423" spans="2:13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12"/>
    </row>
    <row r="424" spans="2:13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12"/>
    </row>
    <row r="425" spans="2:13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12"/>
    </row>
    <row r="426" spans="2:13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12"/>
    </row>
    <row r="427" spans="2:13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12"/>
    </row>
    <row r="428" spans="2:13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12"/>
    </row>
    <row r="429" spans="2:13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12"/>
    </row>
    <row r="430" spans="2:13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12"/>
    </row>
    <row r="431" spans="2:13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12"/>
    </row>
    <row r="432" spans="2:13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12"/>
    </row>
    <row r="433" spans="2:13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12"/>
    </row>
    <row r="434" spans="2:13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12"/>
    </row>
    <row r="435" spans="2:13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12"/>
    </row>
    <row r="436" spans="2:13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12"/>
    </row>
    <row r="437" spans="2:13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12"/>
    </row>
    <row r="438" spans="2:13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12"/>
    </row>
    <row r="439" spans="2:13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12"/>
    </row>
    <row r="440" spans="2:13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12"/>
    </row>
    <row r="441" spans="2:13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12"/>
    </row>
    <row r="442" spans="2:13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12"/>
    </row>
    <row r="443" spans="2:13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12"/>
    </row>
    <row r="444" spans="2:13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12"/>
    </row>
    <row r="445" spans="2:13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12"/>
    </row>
    <row r="446" spans="2:13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12"/>
    </row>
    <row r="447" spans="2:13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12"/>
    </row>
    <row r="448" spans="2:13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12"/>
    </row>
    <row r="449" spans="2:13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12"/>
    </row>
    <row r="450" spans="2:13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12"/>
    </row>
    <row r="451" spans="2:13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12"/>
    </row>
    <row r="452" spans="2:13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12"/>
    </row>
    <row r="453" spans="2:13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12"/>
    </row>
    <row r="454" spans="2:13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12"/>
    </row>
    <row r="455" spans="2:13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12"/>
    </row>
    <row r="456" spans="2:13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12"/>
    </row>
    <row r="457" spans="2:13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12"/>
    </row>
    <row r="458" spans="2:13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12"/>
    </row>
    <row r="459" spans="2:13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12"/>
    </row>
    <row r="460" spans="2:13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12"/>
    </row>
    <row r="461" spans="2:13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12"/>
    </row>
    <row r="462" spans="2:13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12"/>
    </row>
    <row r="463" spans="2:13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12"/>
    </row>
    <row r="464" spans="2:13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12"/>
    </row>
    <row r="465" spans="2:13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12"/>
    </row>
    <row r="466" spans="2:13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12"/>
    </row>
    <row r="467" spans="2:13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12"/>
    </row>
    <row r="468" spans="2:13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12"/>
    </row>
    <row r="469" spans="2:13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12"/>
    </row>
    <row r="470" spans="2:13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12"/>
    </row>
    <row r="471" spans="2:13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12"/>
    </row>
    <row r="472" spans="2:13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12"/>
    </row>
    <row r="473" spans="2:13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12"/>
    </row>
    <row r="474" spans="2:13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12"/>
    </row>
    <row r="475" spans="2:13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12"/>
    </row>
    <row r="476" spans="2:13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12"/>
    </row>
    <row r="477" spans="2:13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12"/>
    </row>
    <row r="478" spans="2:13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12"/>
    </row>
    <row r="479" spans="2:13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12"/>
    </row>
    <row r="480" spans="2:13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12"/>
    </row>
    <row r="481" spans="2:13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12"/>
    </row>
    <row r="482" spans="2:13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12"/>
    </row>
    <row r="483" spans="2:13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12"/>
    </row>
    <row r="484" spans="2:13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12"/>
    </row>
    <row r="485" spans="2:13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12"/>
    </row>
    <row r="486" spans="2:13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12"/>
    </row>
    <row r="487" spans="2:13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12"/>
    </row>
    <row r="488" spans="2:13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12"/>
    </row>
    <row r="489" spans="2:13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12"/>
    </row>
    <row r="490" spans="2:13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12"/>
    </row>
    <row r="491" spans="2:13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12"/>
    </row>
    <row r="492" spans="2:13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12"/>
    </row>
    <row r="493" spans="2:13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12"/>
    </row>
    <row r="494" spans="2:13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12"/>
    </row>
    <row r="495" spans="2:13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12"/>
    </row>
    <row r="496" spans="2:13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12"/>
    </row>
    <row r="497" spans="2:13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12"/>
    </row>
    <row r="498" spans="2:13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12"/>
    </row>
    <row r="499" spans="2:13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12"/>
    </row>
  </sheetData>
  <mergeCells count="4">
    <mergeCell ref="A1:A8"/>
    <mergeCell ref="B3:M3"/>
    <mergeCell ref="B5:M5"/>
    <mergeCell ref="B6:M6"/>
  </mergeCells>
  <phoneticPr fontId="0" type="noConversion"/>
  <conditionalFormatting sqref="A137:N141 B136:N136 B142:N142 A11:N135">
    <cfRule type="expression" dxfId="2" priority="32" stopIfTrue="1">
      <formula>MOD(ROW(),2)=1</formula>
    </cfRule>
  </conditionalFormatting>
  <conditionalFormatting sqref="A142">
    <cfRule type="expression" dxfId="1" priority="12" stopIfTrue="1">
      <formula>MOD(ROW(),2)=1</formula>
    </cfRule>
  </conditionalFormatting>
  <conditionalFormatting sqref="A136">
    <cfRule type="expression" dxfId="0" priority="11" stopIfTrue="1">
      <formula>MOD(ROW(),2)=1</formula>
    </cfRule>
  </conditionalFormatting>
  <printOptions horizontalCentered="1"/>
  <pageMargins left="0.25" right="0.25" top="0.5" bottom="0.5" header="0.5" footer="0.5"/>
  <pageSetup scale="82" fitToHeight="0" orientation="landscape" r:id="rId1"/>
  <headerFooter alignWithMargins="0"/>
  <ignoredErrors>
    <ignoredError sqref="B16 B52:O52 B48 B42 B40:B41 B43 B45:B46 B50 B57:B62 B66:B71 B86:B89 B112:B117 B63:N63 B72:N72 B77:B81 B82:N82 B101:B106 B107:N107 B141 B140:N140 B119:B126 B118:N118 C119:N119 B128:B131 B127:N127 B133 B132:N132 B137:B138 B143:B170 B171:B19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C-2B</vt:lpstr>
      <vt:lpstr>'C-2B'!Print_Area_MI</vt:lpstr>
      <vt:lpstr>'C-2B'!Print_Titles</vt:lpstr>
      <vt:lpstr>'C-2B'!Print_Titles_MI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Financial System Services</cp:lastModifiedBy>
  <cp:lastPrinted>2017-08-25T18:19:19Z</cp:lastPrinted>
  <dcterms:created xsi:type="dcterms:W3CDTF">2002-09-16T15:29:55Z</dcterms:created>
  <dcterms:modified xsi:type="dcterms:W3CDTF">2017-11-07T17:09:32Z</dcterms:modified>
</cp:coreProperties>
</file>